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5075" windowHeight="120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61" i="1"/>
  <c r="F657"/>
  <c r="G657" s="1"/>
  <c r="F656"/>
  <c r="G656" s="1"/>
  <c r="F655"/>
  <c r="G655" s="1"/>
  <c r="F654"/>
  <c r="G654" s="1"/>
  <c r="F653"/>
  <c r="G653" s="1"/>
  <c r="F652"/>
  <c r="G652" s="1"/>
  <c r="F651"/>
  <c r="G651" s="1"/>
  <c r="F650"/>
  <c r="G650" s="1"/>
  <c r="F648"/>
  <c r="G648" s="1"/>
  <c r="F647"/>
  <c r="G647" s="1"/>
  <c r="F646"/>
  <c r="G646" s="1"/>
  <c r="F644"/>
  <c r="G644" s="1"/>
  <c r="F643"/>
  <c r="G643" s="1"/>
  <c r="F642"/>
  <c r="G642" s="1"/>
  <c r="F641"/>
  <c r="G641" s="1"/>
  <c r="F640"/>
  <c r="G640" s="1"/>
  <c r="F638"/>
  <c r="G638" s="1"/>
  <c r="F637"/>
  <c r="G637" s="1"/>
  <c r="F636"/>
  <c r="G636" s="1"/>
  <c r="F635"/>
  <c r="G635" s="1"/>
  <c r="F634"/>
  <c r="G634" s="1"/>
  <c r="F632"/>
  <c r="G632" s="1"/>
  <c r="F631"/>
  <c r="G631" s="1"/>
  <c r="F630"/>
  <c r="G630" s="1"/>
  <c r="F629"/>
  <c r="G629" s="1"/>
  <c r="F628"/>
  <c r="G628" s="1"/>
  <c r="F627"/>
  <c r="G627" s="1"/>
  <c r="F625"/>
  <c r="G625" s="1"/>
  <c r="F624"/>
  <c r="G624" s="1"/>
  <c r="F623"/>
  <c r="G623" s="1"/>
  <c r="F622"/>
  <c r="G622" s="1"/>
  <c r="F621"/>
  <c r="G621" s="1"/>
  <c r="F619"/>
  <c r="G619" s="1"/>
  <c r="F618"/>
  <c r="G618" s="1"/>
  <c r="F617"/>
  <c r="G617" s="1"/>
  <c r="F616"/>
  <c r="G616" s="1"/>
  <c r="F614"/>
  <c r="G614" s="1"/>
  <c r="F613"/>
  <c r="G613" s="1"/>
  <c r="F612"/>
  <c r="G612" s="1"/>
  <c r="F610"/>
  <c r="G610" s="1"/>
  <c r="F609"/>
  <c r="G609" s="1"/>
  <c r="F608"/>
  <c r="G608" s="1"/>
  <c r="F607"/>
  <c r="G607" s="1"/>
  <c r="F606"/>
  <c r="G606" s="1"/>
  <c r="F605"/>
  <c r="G605" s="1"/>
  <c r="F604"/>
  <c r="G604" s="1"/>
  <c r="F603"/>
  <c r="G603" s="1"/>
  <c r="F601"/>
  <c r="G601" s="1"/>
  <c r="F600"/>
  <c r="G600" s="1"/>
  <c r="F599"/>
  <c r="G599" s="1"/>
  <c r="F597"/>
  <c r="G597" s="1"/>
  <c r="F596"/>
  <c r="G596" s="1"/>
  <c r="F594"/>
  <c r="G594" s="1"/>
  <c r="F593"/>
  <c r="G593" s="1"/>
  <c r="F592"/>
  <c r="G592" s="1"/>
  <c r="F591"/>
  <c r="G591" s="1"/>
  <c r="F590"/>
  <c r="G590" s="1"/>
  <c r="F588"/>
  <c r="G588" s="1"/>
  <c r="F587"/>
  <c r="G587" s="1"/>
  <c r="F586"/>
  <c r="G586" s="1"/>
  <c r="F585"/>
  <c r="G585" s="1"/>
  <c r="F584"/>
  <c r="G584" s="1"/>
  <c r="F582"/>
  <c r="G582" s="1"/>
  <c r="F581"/>
  <c r="G581" s="1"/>
  <c r="F580"/>
  <c r="G580" s="1"/>
  <c r="F579"/>
  <c r="G579" s="1"/>
  <c r="F578"/>
  <c r="G578" s="1"/>
  <c r="F577"/>
  <c r="G577" s="1"/>
  <c r="F576"/>
  <c r="G576" s="1"/>
  <c r="F575"/>
  <c r="G575" s="1"/>
  <c r="F574"/>
  <c r="G574" s="1"/>
  <c r="F573"/>
  <c r="G573" s="1"/>
  <c r="F572"/>
  <c r="G572" s="1"/>
  <c r="F570"/>
  <c r="G570" s="1"/>
  <c r="F569"/>
  <c r="G569" s="1"/>
  <c r="F568"/>
  <c r="G568" s="1"/>
  <c r="F567"/>
  <c r="G567" s="1"/>
  <c r="F566"/>
  <c r="G566" s="1"/>
  <c r="F565"/>
  <c r="G565" s="1"/>
  <c r="F564"/>
  <c r="G564" s="1"/>
  <c r="F563"/>
  <c r="G563" s="1"/>
  <c r="F561"/>
  <c r="G561" s="1"/>
  <c r="F560"/>
  <c r="G560" s="1"/>
  <c r="F559"/>
  <c r="G559" s="1"/>
  <c r="F558"/>
  <c r="G558" s="1"/>
  <c r="F557"/>
  <c r="G557" s="1"/>
  <c r="F556"/>
  <c r="G556" s="1"/>
  <c r="F555"/>
  <c r="G555" s="1"/>
  <c r="F554"/>
  <c r="G554" s="1"/>
  <c r="F553"/>
  <c r="G553" s="1"/>
  <c r="F552"/>
  <c r="G552" s="1"/>
  <c r="F551"/>
  <c r="G551" s="1"/>
  <c r="F550"/>
  <c r="G550" s="1"/>
  <c r="F549"/>
  <c r="G549" s="1"/>
  <c r="F548"/>
  <c r="G548" s="1"/>
  <c r="F546"/>
  <c r="G546" s="1"/>
  <c r="F545"/>
  <c r="G545" s="1"/>
  <c r="F544"/>
  <c r="G544" s="1"/>
  <c r="F543"/>
  <c r="G543" s="1"/>
  <c r="F542"/>
  <c r="G542" s="1"/>
  <c r="F541"/>
  <c r="G541" s="1"/>
  <c r="F539"/>
  <c r="G539" s="1"/>
  <c r="F538"/>
  <c r="G538" s="1"/>
  <c r="F537"/>
  <c r="G537" s="1"/>
  <c r="F536"/>
  <c r="G536" s="1"/>
  <c r="F535"/>
  <c r="G535" s="1"/>
  <c r="F534"/>
  <c r="G534" s="1"/>
  <c r="F533"/>
  <c r="G533" s="1"/>
  <c r="F532"/>
  <c r="G532" s="1"/>
  <c r="F530"/>
  <c r="G530" s="1"/>
  <c r="F529"/>
  <c r="G529" s="1"/>
  <c r="F528"/>
  <c r="G528" s="1"/>
  <c r="F526"/>
  <c r="G526" s="1"/>
  <c r="F525"/>
  <c r="G525" s="1"/>
  <c r="F524"/>
  <c r="G524" s="1"/>
  <c r="F523"/>
  <c r="G523" s="1"/>
  <c r="F522"/>
  <c r="G522" s="1"/>
  <c r="F521"/>
  <c r="G521" s="1"/>
  <c r="F520"/>
  <c r="G520" s="1"/>
  <c r="F519"/>
  <c r="G519" s="1"/>
  <c r="F518"/>
  <c r="G518" s="1"/>
  <c r="F516"/>
  <c r="G516" s="1"/>
  <c r="F515"/>
  <c r="G515" s="1"/>
  <c r="F514"/>
  <c r="G514" s="1"/>
  <c r="F513"/>
  <c r="G513" s="1"/>
  <c r="F512"/>
  <c r="G512" s="1"/>
  <c r="F510"/>
  <c r="G510" s="1"/>
  <c r="F509"/>
  <c r="G509" s="1"/>
  <c r="F508"/>
  <c r="G508" s="1"/>
  <c r="F507"/>
  <c r="G507" s="1"/>
  <c r="F506"/>
  <c r="G506" s="1"/>
  <c r="F504"/>
  <c r="G504" s="1"/>
  <c r="F503"/>
  <c r="G503" s="1"/>
  <c r="F502"/>
  <c r="G502" s="1"/>
  <c r="F501"/>
  <c r="G501" s="1"/>
  <c r="F500"/>
  <c r="G500" s="1"/>
  <c r="F499"/>
  <c r="G499" s="1"/>
  <c r="F498"/>
  <c r="G498" s="1"/>
  <c r="F497"/>
  <c r="G497" s="1"/>
  <c r="F495"/>
  <c r="G495" s="1"/>
  <c r="F494"/>
  <c r="G494" s="1"/>
  <c r="F493"/>
  <c r="G493" s="1"/>
  <c r="F492"/>
  <c r="G492" s="1"/>
  <c r="F491"/>
  <c r="G491" s="1"/>
  <c r="F489"/>
  <c r="G489" s="1"/>
  <c r="F488"/>
  <c r="G488" s="1"/>
  <c r="F487"/>
  <c r="G487" s="1"/>
  <c r="F486"/>
  <c r="G486" s="1"/>
  <c r="F485"/>
  <c r="G485" s="1"/>
  <c r="F483"/>
  <c r="G483" s="1"/>
  <c r="F482"/>
  <c r="G482" s="1"/>
  <c r="F481"/>
  <c r="G481" s="1"/>
  <c r="F480"/>
  <c r="G480" s="1"/>
  <c r="F479"/>
  <c r="G479" s="1"/>
  <c r="F477"/>
  <c r="G477" s="1"/>
  <c r="F476"/>
  <c r="G476" s="1"/>
  <c r="F475"/>
  <c r="G475" s="1"/>
  <c r="F474"/>
  <c r="G474" s="1"/>
  <c r="F473"/>
  <c r="G473" s="1"/>
  <c r="F472"/>
  <c r="G472" s="1"/>
  <c r="F470"/>
  <c r="G470" s="1"/>
  <c r="F469"/>
  <c r="G469" s="1"/>
  <c r="F468"/>
  <c r="G468" s="1"/>
  <c r="F467"/>
  <c r="G467" s="1"/>
  <c r="F466"/>
  <c r="G466" s="1"/>
  <c r="F465"/>
  <c r="G465" s="1"/>
  <c r="F464"/>
  <c r="G464" s="1"/>
  <c r="F463"/>
  <c r="G463" s="1"/>
  <c r="F462"/>
  <c r="G462" s="1"/>
  <c r="F461"/>
  <c r="G461" s="1"/>
  <c r="F459"/>
  <c r="G459" s="1"/>
  <c r="F458"/>
  <c r="G458" s="1"/>
  <c r="F457"/>
  <c r="G457" s="1"/>
  <c r="F456"/>
  <c r="G456" s="1"/>
  <c r="F455"/>
  <c r="G455" s="1"/>
  <c r="F454"/>
  <c r="G454" s="1"/>
  <c r="F452"/>
  <c r="G452" s="1"/>
  <c r="F451"/>
  <c r="G451" s="1"/>
  <c r="F450"/>
  <c r="G450" s="1"/>
  <c r="F449"/>
  <c r="G449" s="1"/>
  <c r="F448"/>
  <c r="G448" s="1"/>
  <c r="F447"/>
  <c r="G447" s="1"/>
  <c r="F445"/>
  <c r="G445" s="1"/>
  <c r="F444"/>
  <c r="G444" s="1"/>
  <c r="F443"/>
  <c r="G443" s="1"/>
  <c r="F442"/>
  <c r="G442" s="1"/>
  <c r="F440"/>
  <c r="G440" s="1"/>
  <c r="F439"/>
  <c r="G439" s="1"/>
  <c r="F438"/>
  <c r="G438" s="1"/>
  <c r="F437"/>
  <c r="G437" s="1"/>
  <c r="F435"/>
  <c r="G435" s="1"/>
  <c r="F434"/>
  <c r="G434" s="1"/>
  <c r="F433"/>
  <c r="G433" s="1"/>
  <c r="F432"/>
  <c r="G432" s="1"/>
  <c r="F431"/>
  <c r="G431" s="1"/>
  <c r="F430"/>
  <c r="G430" s="1"/>
  <c r="F428"/>
  <c r="G428" s="1"/>
  <c r="F427"/>
  <c r="G427" s="1"/>
  <c r="F425"/>
  <c r="G425" s="1"/>
  <c r="F424"/>
  <c r="G424" s="1"/>
  <c r="F423"/>
  <c r="G423" s="1"/>
  <c r="F422"/>
  <c r="G422" s="1"/>
  <c r="F421"/>
  <c r="G421" s="1"/>
  <c r="F420"/>
  <c r="G420" s="1"/>
  <c r="F419"/>
  <c r="G419" s="1"/>
  <c r="F417"/>
  <c r="G417" s="1"/>
  <c r="F416"/>
  <c r="G416" s="1"/>
  <c r="F414"/>
  <c r="G414" s="1"/>
  <c r="F413"/>
  <c r="G413" s="1"/>
  <c r="F411"/>
  <c r="G411" s="1"/>
  <c r="F410"/>
  <c r="G410" s="1"/>
  <c r="F409"/>
  <c r="G409" s="1"/>
  <c r="F408"/>
  <c r="G408" s="1"/>
  <c r="F407"/>
  <c r="G407" s="1"/>
  <c r="F406"/>
  <c r="G406" s="1"/>
  <c r="F405"/>
  <c r="G405" s="1"/>
  <c r="F404"/>
  <c r="G404" s="1"/>
  <c r="F402"/>
  <c r="G402" s="1"/>
  <c r="F401"/>
  <c r="G401" s="1"/>
  <c r="F400"/>
  <c r="G400" s="1"/>
  <c r="F399"/>
  <c r="G399" s="1"/>
  <c r="F398"/>
  <c r="G398" s="1"/>
  <c r="F397"/>
  <c r="G397" s="1"/>
  <c r="F396"/>
  <c r="G396" s="1"/>
  <c r="F394"/>
  <c r="G394" s="1"/>
  <c r="F393"/>
  <c r="G393" s="1"/>
  <c r="F392"/>
  <c r="G392" s="1"/>
  <c r="F391"/>
  <c r="G391" s="1"/>
  <c r="F390"/>
  <c r="G390" s="1"/>
  <c r="F389"/>
  <c r="G389" s="1"/>
  <c r="F388"/>
  <c r="G388" s="1"/>
  <c r="F387"/>
  <c r="G387" s="1"/>
  <c r="F385"/>
  <c r="G385" s="1"/>
  <c r="F384"/>
  <c r="G384" s="1"/>
  <c r="F383"/>
  <c r="G383" s="1"/>
  <c r="F382"/>
  <c r="G382" s="1"/>
  <c r="F381"/>
  <c r="G381" s="1"/>
  <c r="F380"/>
  <c r="G380" s="1"/>
  <c r="F379"/>
  <c r="G379" s="1"/>
  <c r="F378"/>
  <c r="G378" s="1"/>
  <c r="F377"/>
  <c r="G377" s="1"/>
  <c r="F375"/>
  <c r="G375" s="1"/>
  <c r="F374"/>
  <c r="G374" s="1"/>
  <c r="F373"/>
  <c r="G373" s="1"/>
  <c r="F372"/>
  <c r="G372" s="1"/>
  <c r="F370"/>
  <c r="G370" s="1"/>
  <c r="F369"/>
  <c r="G369" s="1"/>
  <c r="F367"/>
  <c r="G367" s="1"/>
  <c r="F366"/>
  <c r="G366" s="1"/>
  <c r="F365"/>
  <c r="G365" s="1"/>
  <c r="F364"/>
  <c r="G364" s="1"/>
  <c r="F363"/>
  <c r="G363" s="1"/>
  <c r="F362"/>
  <c r="G362" s="1"/>
  <c r="F360"/>
  <c r="G360" s="1"/>
  <c r="F359"/>
  <c r="G359" s="1"/>
  <c r="F358"/>
  <c r="G358" s="1"/>
  <c r="F357"/>
  <c r="G357" s="1"/>
  <c r="F355"/>
  <c r="G355" s="1"/>
  <c r="F354"/>
  <c r="G354" s="1"/>
  <c r="F353"/>
  <c r="G353" s="1"/>
  <c r="F352"/>
  <c r="G352" s="1"/>
  <c r="F351"/>
  <c r="G351" s="1"/>
  <c r="F349"/>
  <c r="G349" s="1"/>
  <c r="F348"/>
  <c r="G348" s="1"/>
  <c r="F347"/>
  <c r="G347" s="1"/>
  <c r="F346"/>
  <c r="G346" s="1"/>
  <c r="F345"/>
  <c r="G345" s="1"/>
  <c r="F344"/>
  <c r="G344" s="1"/>
  <c r="F342"/>
  <c r="G342" s="1"/>
  <c r="F341"/>
  <c r="G341" s="1"/>
  <c r="F340"/>
  <c r="G340" s="1"/>
  <c r="F339"/>
  <c r="G339" s="1"/>
  <c r="F338"/>
  <c r="G338" s="1"/>
  <c r="F337"/>
  <c r="G337" s="1"/>
  <c r="F334"/>
  <c r="G334" s="1"/>
  <c r="F333"/>
  <c r="G333" s="1"/>
  <c r="F331"/>
  <c r="G331" s="1"/>
  <c r="F330"/>
  <c r="G330" s="1"/>
  <c r="F329"/>
  <c r="G329" s="1"/>
  <c r="F328"/>
  <c r="G328" s="1"/>
  <c r="F327"/>
  <c r="G327" s="1"/>
  <c r="F326"/>
  <c r="G326" s="1"/>
  <c r="F325"/>
  <c r="G325" s="1"/>
  <c r="F324"/>
  <c r="G324" s="1"/>
  <c r="F323"/>
  <c r="G323" s="1"/>
  <c r="F321"/>
  <c r="G321" s="1"/>
  <c r="F320"/>
  <c r="G320" s="1"/>
  <c r="F319"/>
  <c r="G319" s="1"/>
  <c r="F318"/>
  <c r="G318" s="1"/>
  <c r="F317"/>
  <c r="G317" s="1"/>
  <c r="F315"/>
  <c r="G315" s="1"/>
  <c r="F314"/>
  <c r="G314" s="1"/>
  <c r="F312"/>
  <c r="G312" s="1"/>
  <c r="F311"/>
  <c r="G311" s="1"/>
  <c r="F310"/>
  <c r="G310" s="1"/>
  <c r="F309"/>
  <c r="G309" s="1"/>
  <c r="F308"/>
  <c r="G308" s="1"/>
  <c r="F306"/>
  <c r="G306" s="1"/>
  <c r="F305"/>
  <c r="G305" s="1"/>
  <c r="F304"/>
  <c r="G304" s="1"/>
  <c r="F303"/>
  <c r="G303" s="1"/>
  <c r="F302"/>
  <c r="G302" s="1"/>
  <c r="F301"/>
  <c r="G301" s="1"/>
  <c r="F300"/>
  <c r="G300" s="1"/>
  <c r="F298"/>
  <c r="G298" s="1"/>
  <c r="F297"/>
  <c r="G297" s="1"/>
  <c r="F296"/>
  <c r="G296" s="1"/>
  <c r="F295"/>
  <c r="G295" s="1"/>
  <c r="F294"/>
  <c r="G294" s="1"/>
  <c r="F293"/>
  <c r="G293" s="1"/>
  <c r="F291"/>
  <c r="G291" s="1"/>
  <c r="F290"/>
  <c r="G290" s="1"/>
  <c r="F289"/>
  <c r="G289" s="1"/>
  <c r="F288"/>
  <c r="G288" s="1"/>
  <c r="F287"/>
  <c r="G287" s="1"/>
  <c r="F285"/>
  <c r="G285" s="1"/>
  <c r="F283"/>
  <c r="G283" s="1"/>
  <c r="F280"/>
  <c r="G280" s="1"/>
  <c r="F279"/>
  <c r="G279" s="1"/>
  <c r="F278"/>
  <c r="G278" s="1"/>
  <c r="F276"/>
  <c r="G276" s="1"/>
  <c r="F275"/>
  <c r="G275" s="1"/>
  <c r="F273"/>
  <c r="G273" s="1"/>
  <c r="F272"/>
  <c r="G272" s="1"/>
  <c r="F271"/>
  <c r="G271" s="1"/>
  <c r="F270"/>
  <c r="G270" s="1"/>
  <c r="F268"/>
  <c r="G268" s="1"/>
  <c r="F267"/>
  <c r="G267" s="1"/>
  <c r="F266"/>
  <c r="G266" s="1"/>
  <c r="F265"/>
  <c r="G265" s="1"/>
  <c r="F264"/>
  <c r="G264" s="1"/>
  <c r="F263"/>
  <c r="G263" s="1"/>
  <c r="F262"/>
  <c r="G262" s="1"/>
  <c r="F261"/>
  <c r="G261" s="1"/>
  <c r="F260"/>
  <c r="G260" s="1"/>
  <c r="F259"/>
  <c r="G259" s="1"/>
  <c r="F258"/>
  <c r="G258" s="1"/>
  <c r="F257"/>
  <c r="G257" s="1"/>
  <c r="F255"/>
  <c r="G255" s="1"/>
  <c r="F254"/>
  <c r="G254" s="1"/>
  <c r="F253"/>
  <c r="G253" s="1"/>
  <c r="F252"/>
  <c r="G252" s="1"/>
  <c r="F251"/>
  <c r="G251" s="1"/>
  <c r="F250"/>
  <c r="G250" s="1"/>
  <c r="F249"/>
  <c r="G249" s="1"/>
  <c r="F248"/>
  <c r="G248" s="1"/>
  <c r="F246"/>
  <c r="G246" s="1"/>
  <c r="F245"/>
  <c r="G245" s="1"/>
  <c r="F244"/>
  <c r="G244" s="1"/>
  <c r="F243"/>
  <c r="G243" s="1"/>
  <c r="F241"/>
  <c r="G241" s="1"/>
  <c r="F240"/>
  <c r="G240" s="1"/>
  <c r="F239"/>
  <c r="G239" s="1"/>
  <c r="F238"/>
  <c r="G238" s="1"/>
  <c r="F237"/>
  <c r="G237" s="1"/>
  <c r="F235"/>
  <c r="G235" s="1"/>
  <c r="F234"/>
  <c r="G234" s="1"/>
  <c r="F233"/>
  <c r="G233" s="1"/>
  <c r="F232"/>
  <c r="G232" s="1"/>
  <c r="F231"/>
  <c r="G231" s="1"/>
  <c r="F230"/>
  <c r="G230" s="1"/>
  <c r="F229"/>
  <c r="G229" s="1"/>
  <c r="F228"/>
  <c r="G228" s="1"/>
  <c r="F226"/>
  <c r="G226" s="1"/>
  <c r="F225"/>
  <c r="G225" s="1"/>
  <c r="F223"/>
  <c r="G223" s="1"/>
  <c r="F222"/>
  <c r="G222" s="1"/>
  <c r="F221"/>
  <c r="G221" s="1"/>
  <c r="F220"/>
  <c r="G220" s="1"/>
  <c r="F219"/>
  <c r="G219" s="1"/>
  <c r="F218"/>
  <c r="G218" s="1"/>
  <c r="F216"/>
  <c r="G216" s="1"/>
  <c r="F215"/>
  <c r="G215" s="1"/>
  <c r="F214"/>
  <c r="G214" s="1"/>
  <c r="F213"/>
  <c r="G213" s="1"/>
  <c r="F212"/>
  <c r="G212" s="1"/>
  <c r="F211"/>
  <c r="G211" s="1"/>
  <c r="F210"/>
  <c r="G210" s="1"/>
  <c r="F209"/>
  <c r="G209" s="1"/>
  <c r="F208"/>
  <c r="G208" s="1"/>
  <c r="F207"/>
  <c r="G207" s="1"/>
  <c r="F205"/>
  <c r="G205" s="1"/>
  <c r="F204"/>
  <c r="G204" s="1"/>
  <c r="F203"/>
  <c r="G203" s="1"/>
  <c r="F202"/>
  <c r="G202" s="1"/>
  <c r="F201"/>
  <c r="G201" s="1"/>
  <c r="F200"/>
  <c r="G200" s="1"/>
  <c r="F199"/>
  <c r="G199" s="1"/>
  <c r="F197"/>
  <c r="G197" s="1"/>
  <c r="F196"/>
  <c r="G196" s="1"/>
  <c r="F195"/>
  <c r="G195" s="1"/>
  <c r="F193"/>
  <c r="G193" s="1"/>
  <c r="F192"/>
  <c r="G192" s="1"/>
  <c r="F191"/>
  <c r="G191" s="1"/>
  <c r="F190"/>
  <c r="G190" s="1"/>
  <c r="F189"/>
  <c r="G189" s="1"/>
  <c r="F188"/>
  <c r="G188" s="1"/>
  <c r="F187"/>
  <c r="G187" s="1"/>
  <c r="F185"/>
  <c r="G185" s="1"/>
  <c r="F184"/>
  <c r="G184" s="1"/>
  <c r="F183"/>
  <c r="G183" s="1"/>
  <c r="F181"/>
  <c r="G181" s="1"/>
  <c r="F180"/>
  <c r="G180" s="1"/>
  <c r="F179"/>
  <c r="G179" s="1"/>
  <c r="F178"/>
  <c r="G178" s="1"/>
  <c r="F177"/>
  <c r="G177" s="1"/>
  <c r="F176"/>
  <c r="G176" s="1"/>
  <c r="F175"/>
  <c r="G175" s="1"/>
  <c r="F173"/>
  <c r="G173" s="1"/>
  <c r="F172"/>
  <c r="G172" s="1"/>
  <c r="F171"/>
  <c r="G171" s="1"/>
  <c r="F170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162"/>
  <c r="G162" s="1"/>
  <c r="F160"/>
  <c r="G160" s="1"/>
  <c r="F159"/>
  <c r="G159" s="1"/>
  <c r="F158"/>
  <c r="G158" s="1"/>
  <c r="F157"/>
  <c r="G157" s="1"/>
  <c r="F156"/>
  <c r="G156" s="1"/>
  <c r="F154"/>
  <c r="G154" s="1"/>
  <c r="F153"/>
  <c r="G153" s="1"/>
  <c r="F152"/>
  <c r="G152" s="1"/>
  <c r="F151"/>
  <c r="G151" s="1"/>
  <c r="F150"/>
  <c r="G150" s="1"/>
  <c r="F149"/>
  <c r="G149" s="1"/>
  <c r="F147"/>
  <c r="G147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8"/>
  <c r="G138" s="1"/>
  <c r="F136"/>
  <c r="G136" s="1"/>
  <c r="F135"/>
  <c r="G135" s="1"/>
  <c r="F134"/>
  <c r="G134" s="1"/>
  <c r="F133"/>
  <c r="G133" s="1"/>
  <c r="F132"/>
  <c r="G132" s="1"/>
  <c r="F131"/>
  <c r="G131" s="1"/>
  <c r="F129"/>
  <c r="G129" s="1"/>
  <c r="F128"/>
  <c r="G128" s="1"/>
  <c r="F127"/>
  <c r="G127" s="1"/>
  <c r="F125"/>
  <c r="G125" s="1"/>
  <c r="F124"/>
  <c r="G124" s="1"/>
  <c r="F123"/>
  <c r="G123" s="1"/>
  <c r="F122"/>
  <c r="G122" s="1"/>
  <c r="F120"/>
  <c r="G120" s="1"/>
  <c r="F119"/>
  <c r="G119" s="1"/>
  <c r="F118"/>
  <c r="G118" s="1"/>
  <c r="F117"/>
  <c r="G117" s="1"/>
  <c r="F116"/>
  <c r="G116" s="1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9"/>
  <c r="G79" s="1"/>
  <c r="F77"/>
  <c r="G77" s="1"/>
  <c r="F76"/>
  <c r="G76" s="1"/>
  <c r="F75"/>
  <c r="G75" s="1"/>
  <c r="F74"/>
  <c r="G74" s="1"/>
  <c r="F73"/>
  <c r="G73" s="1"/>
  <c r="F72"/>
  <c r="G72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59"/>
  <c r="G59" s="1"/>
  <c r="F58"/>
  <c r="G58" s="1"/>
  <c r="F57"/>
  <c r="G57" s="1"/>
  <c r="F56"/>
  <c r="G56" s="1"/>
  <c r="F54"/>
  <c r="G54" s="1"/>
  <c r="F53"/>
  <c r="G53" s="1"/>
  <c r="F52"/>
  <c r="G52" s="1"/>
  <c r="F51"/>
  <c r="G51" s="1"/>
  <c r="F50"/>
  <c r="G50" s="1"/>
  <c r="F49"/>
  <c r="G49" s="1"/>
  <c r="F47"/>
  <c r="G47" s="1"/>
  <c r="F46"/>
  <c r="G46" s="1"/>
  <c r="F45"/>
  <c r="G45" s="1"/>
  <c r="F43"/>
  <c r="G43" s="1"/>
  <c r="F42"/>
  <c r="G42" s="1"/>
  <c r="F41"/>
  <c r="G41" s="1"/>
  <c r="F40"/>
  <c r="G40" s="1"/>
  <c r="F39"/>
  <c r="G39" s="1"/>
  <c r="F38"/>
  <c r="G38" s="1"/>
  <c r="F36"/>
  <c r="G36" s="1"/>
  <c r="F35"/>
  <c r="G35" s="1"/>
  <c r="F34"/>
  <c r="G34" s="1"/>
  <c r="F32"/>
  <c r="G32" s="1"/>
  <c r="F31"/>
  <c r="G31" s="1"/>
  <c r="F29"/>
  <c r="G29" s="1"/>
  <c r="F28"/>
  <c r="G28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</calcChain>
</file>

<file path=xl/sharedStrings.xml><?xml version="1.0" encoding="utf-8"?>
<sst xmlns="http://schemas.openxmlformats.org/spreadsheetml/2006/main" count="1044" uniqueCount="543">
  <si>
    <t>Calendar Year 2010</t>
  </si>
  <si>
    <t>County</t>
  </si>
  <si>
    <t>City</t>
  </si>
  <si>
    <t>Net Taxable Sales</t>
  </si>
  <si>
    <t>Nebraska Sales Tax</t>
  </si>
  <si>
    <t>2010 Population</t>
  </si>
  <si>
    <t>Per Capita Sales</t>
  </si>
  <si>
    <t>Pull Factor</t>
  </si>
  <si>
    <t>ADAMS</t>
  </si>
  <si>
    <t>AYR</t>
  </si>
  <si>
    <t>GLENVIL</t>
  </si>
  <si>
    <t>HASTINGS</t>
  </si>
  <si>
    <t>HOLSTEIN</t>
  </si>
  <si>
    <t>JUNIATA</t>
  </si>
  <si>
    <t>KENESAW</t>
  </si>
  <si>
    <t>PROSSER</t>
  </si>
  <si>
    <t>ROSELAND</t>
  </si>
  <si>
    <t>COUNTY TOTAL</t>
  </si>
  <si>
    <t>ANTELOPE</t>
  </si>
  <si>
    <t>BRUNSWICK</t>
  </si>
  <si>
    <t>CLEARWATER</t>
  </si>
  <si>
    <t>ELGIN</t>
  </si>
  <si>
    <t>NELIGH</t>
  </si>
  <si>
    <t>OAKDALE</t>
  </si>
  <si>
    <t>ORCHARD</t>
  </si>
  <si>
    <t>ROYAL</t>
  </si>
  <si>
    <t>TILDEN</t>
  </si>
  <si>
    <t>ARTHUR</t>
  </si>
  <si>
    <t>BANNER</t>
  </si>
  <si>
    <t>HARRISBURG</t>
  </si>
  <si>
    <t>BLAINE</t>
  </si>
  <si>
    <t>BREWSTER</t>
  </si>
  <si>
    <t>DUNNING</t>
  </si>
  <si>
    <t>BOONE</t>
  </si>
  <si>
    <t>ALBION</t>
  </si>
  <si>
    <t>CEDAR RAPIDS</t>
  </si>
  <si>
    <t>PETERSBURG</t>
  </si>
  <si>
    <t>PRIMROSE</t>
  </si>
  <si>
    <t>ST EDWARD</t>
  </si>
  <si>
    <t>BOX BUTTE</t>
  </si>
  <si>
    <t>ALLIANCE</t>
  </si>
  <si>
    <t>HEMINGFORD</t>
  </si>
  <si>
    <t>BOYD</t>
  </si>
  <si>
    <t>BRISTOW</t>
  </si>
  <si>
    <t>BUTTE</t>
  </si>
  <si>
    <t>LYNCH</t>
  </si>
  <si>
    <t>NAPER</t>
  </si>
  <si>
    <t>SPENCER</t>
  </si>
  <si>
    <t>BROWN</t>
  </si>
  <si>
    <t>AINSWORTH</t>
  </si>
  <si>
    <t>JOHNSTOWN</t>
  </si>
  <si>
    <t>LONG PINE</t>
  </si>
  <si>
    <t>BUFFALO</t>
  </si>
  <si>
    <t>AMHERST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</si>
  <si>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</si>
  <si>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</si>
  <si>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</si>
  <si>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</si>
  <si>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</si>
  <si>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</si>
  <si>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</si>
  <si>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</si>
  <si>
    <t>BURT</t>
  </si>
  <si>
    <t>CRAIG</t>
  </si>
  <si>
    <t>DECATUR</t>
  </si>
  <si>
    <t>LYONS</t>
  </si>
  <si>
    <t>OAKLAND</t>
  </si>
  <si>
    <t>TEKAMAH</t>
  </si>
  <si>
    <t>BUTLER</t>
  </si>
  <si>
    <t>BELLWOOD</t>
  </si>
  <si>
    <t>BRAINARD</t>
  </si>
  <si>
    <t>BRUNO</t>
  </si>
  <si>
    <t>DAVID CITY</t>
  </si>
  <si>
    <t>DWIGHT</t>
  </si>
  <si>
    <t>LINWOOD</t>
  </si>
  <si>
    <t>RISING CITY</t>
  </si>
  <si>
    <t>ULYSSES</t>
  </si>
  <si>
    <t>CASS</t>
  </si>
  <si>
    <t>ALVO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</si>
  <si>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</si>
  <si>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</si>
  <si>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</si>
  <si>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</si>
  <si>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</si>
  <si>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</si>
  <si>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</si>
  <si>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</si>
  <si>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</si>
  <si>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</si>
  <si>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</si>
  <si>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SOUTH BEND</t>
  </si>
  <si>
    <t>UNION</t>
  </si>
  <si>
    <t>WEEPING WATER</t>
  </si>
  <si>
    <t>CEDAR</t>
  </si>
  <si>
    <t>COLERIDGE</t>
  </si>
  <si>
    <t>FORDYCE</t>
  </si>
  <si>
    <t>HARTINGTON</t>
  </si>
  <si>
    <t>LAUREL</t>
  </si>
  <si>
    <t>RANDOLPH</t>
  </si>
  <si>
    <t>ST HELENA</t>
  </si>
  <si>
    <t>WYNOT</t>
  </si>
  <si>
    <t>CHASE</t>
  </si>
  <si>
    <t>CHAMPION</t>
  </si>
  <si>
    <t>ENDERS</t>
  </si>
  <si>
    <t>IMPERIAL</t>
  </si>
  <si>
    <t>WAUNETA</t>
  </si>
  <si>
    <t>CHERRY</t>
  </si>
  <si>
    <t>CODY</t>
  </si>
  <si>
    <t>CROOKSTON</t>
  </si>
  <si>
    <t>KILGORE</t>
  </si>
  <si>
    <t>MERRIMAN</t>
  </si>
  <si>
    <t>SPARKS</t>
  </si>
  <si>
    <t>N/A</t>
  </si>
  <si>
    <t>VALENTINE</t>
  </si>
  <si>
    <t>WOOD LAKE</t>
  </si>
  <si>
    <t>CHEYENNE</t>
  </si>
  <si>
    <t>DALTON</t>
  </si>
  <si>
    <t>GURLEY</t>
  </si>
  <si>
    <t>LODGEPOLE</t>
  </si>
  <si>
    <t>POTTER</t>
  </si>
  <si>
    <t>SIDNEY</t>
  </si>
  <si>
    <t>CLAY</t>
  </si>
  <si>
    <t>CLAY CENTER</t>
  </si>
  <si>
    <t>DEWEESE</t>
  </si>
  <si>
    <t>EDGAR</t>
  </si>
  <si>
    <t>FAIRFIELD</t>
  </si>
  <si>
    <t>HARVARD</t>
  </si>
  <si>
    <t>ONG</t>
  </si>
  <si>
    <t>SUTTON</t>
  </si>
  <si>
    <t>TRUMBULL</t>
  </si>
  <si>
    <t>COLFAX</t>
  </si>
  <si>
    <t>CLARKSON</t>
  </si>
  <si>
    <t>HOWELLS</t>
  </si>
  <si>
    <t>LEIGH</t>
  </si>
  <si>
    <t>ROGERS</t>
  </si>
  <si>
    <t>SCHUYLER</t>
  </si>
  <si>
    <t>CUMING</t>
  </si>
  <si>
    <t>BANCROFT</t>
  </si>
  <si>
    <t>BEEMER</t>
  </si>
  <si>
    <t>WEST POINT</t>
  </si>
  <si>
    <t>WISNER</t>
  </si>
  <si>
    <t>CUSTER</t>
  </si>
  <si>
    <t>ANSELMO</t>
  </si>
  <si>
    <t>ANSLEY</t>
  </si>
  <si>
    <t>ARNOLD</t>
  </si>
  <si>
    <t>BERWYN</t>
  </si>
  <si>
    <t>BROKEN BOW</t>
  </si>
  <si>
    <t>CALLAWAY</t>
  </si>
  <si>
    <t>COMSTOCK</t>
  </si>
  <si>
    <t>MASON CITY</t>
  </si>
  <si>
    <t>MERNA</t>
  </si>
  <si>
    <t>OCONTO</t>
  </si>
  <si>
    <t>SARGENT</t>
  </si>
  <si>
    <t>DAKOTA</t>
  </si>
  <si>
    <t>DAKOTA CITY</t>
  </si>
  <si>
    <t>EMERSON</t>
  </si>
  <si>
    <t>HOMER</t>
  </si>
  <si>
    <t>HUBBARD</t>
  </si>
  <si>
    <t>JACKSON</t>
  </si>
  <si>
    <t>S SIOUX CITY</t>
  </si>
  <si>
    <t>DAWES</t>
  </si>
  <si>
    <t>CHADRON</t>
  </si>
  <si>
    <t>CRAWFORD</t>
  </si>
  <si>
    <t>DAWSON</t>
  </si>
  <si>
    <t>COZAD</t>
  </si>
  <si>
    <t>FARNAM</t>
  </si>
  <si>
    <t>GOTHENBURG</t>
  </si>
  <si>
    <t>LEXINGTON</t>
  </si>
  <si>
    <t>OVERTON</t>
  </si>
  <si>
    <t>SUMNER</t>
  </si>
  <si>
    <t>DEUEL</t>
  </si>
  <si>
    <t>BIG SPRINGS</t>
  </si>
  <si>
    <t>CHAPPELL</t>
  </si>
  <si>
    <t>DIXON</t>
  </si>
  <si>
    <t>ALLEN</t>
  </si>
  <si>
    <t>CONCORD</t>
  </si>
  <si>
    <t>NEWCASTLE</t>
  </si>
  <si>
    <t>PONCA</t>
  </si>
  <si>
    <t>WAKEFIELD</t>
  </si>
  <si>
    <t>DODGE</t>
  </si>
  <si>
    <t>AMES</t>
  </si>
  <si>
    <t>FREMONT</t>
  </si>
  <si>
    <t>HOOPER</t>
  </si>
  <si>
    <t>NICKERSON</t>
  </si>
  <si>
    <t>NORTH BEND</t>
  </si>
  <si>
    <t>SCRIBNER</t>
  </si>
  <si>
    <t>SNYDER</t>
  </si>
  <si>
    <t>UEHLING</t>
  </si>
  <si>
    <t>DOUGLAS</t>
  </si>
  <si>
    <t>BENNINGTON</t>
  </si>
  <si>
    <t>OMAHA</t>
  </si>
  <si>
    <t>RALSTON</t>
  </si>
  <si>
    <t>VALLEY</t>
  </si>
  <si>
    <t>WATERLOO</t>
  </si>
  <si>
    <t>DUNDY</t>
  </si>
  <si>
    <t>BENKELMAN</t>
  </si>
  <si>
    <t>FILLMORE</t>
  </si>
  <si>
    <t>EXETER</t>
  </si>
  <si>
    <t>FAIRMONT</t>
  </si>
  <si>
    <t>GENEVA</t>
  </si>
  <si>
    <t>GRAFTON</t>
  </si>
  <si>
    <t>MILLIGAN</t>
  </si>
  <si>
    <t>OHIOWA</t>
  </si>
  <si>
    <t>SHICKLEY</t>
  </si>
  <si>
    <t>FRANKLIN</t>
  </si>
  <si>
    <t>CAMPBELL</t>
  </si>
  <si>
    <t>HILDRETH</t>
  </si>
  <si>
    <t>UPLAND</t>
  </si>
  <si>
    <t>FRONTIER</t>
  </si>
  <si>
    <t>CURTIS</t>
  </si>
  <si>
    <t>EUSTIS</t>
  </si>
  <si>
    <t>MAYWOOD</t>
  </si>
  <si>
    <t>FURNAS</t>
  </si>
  <si>
    <t>ARAPAHOE</t>
  </si>
  <si>
    <t>BEAVER CITY</t>
  </si>
  <si>
    <t>CAMBRIDGE</t>
  </si>
  <si>
    <t>EDISON</t>
  </si>
  <si>
    <t>HOLBROOK</t>
  </si>
  <si>
    <t>OXFORD</t>
  </si>
  <si>
    <t>WILSONVILLE</t>
  </si>
  <si>
    <t>GAGE</t>
  </si>
  <si>
    <t>BEATRICE</t>
  </si>
  <si>
    <t>BLUE SPRINGS</t>
  </si>
  <si>
    <t>CLATONIA</t>
  </si>
  <si>
    <t>CORTLAND</t>
  </si>
  <si>
    <t>FILLEY</t>
  </si>
  <si>
    <t>HOLMESVILLE</t>
  </si>
  <si>
    <t>ODELL</t>
  </si>
  <si>
    <t>PICKRELL</t>
  </si>
  <si>
    <t>VIRGINIA</t>
  </si>
  <si>
    <t>WYMORE</t>
  </si>
  <si>
    <t>GARDEN</t>
  </si>
  <si>
    <t>LEWELLEN</t>
  </si>
  <si>
    <t>LISCO</t>
  </si>
  <si>
    <t>OSHKOSH</t>
  </si>
  <si>
    <t>GARFIELD</t>
  </si>
  <si>
    <t>BURWELL</t>
  </si>
  <si>
    <t>GOSPER</t>
  </si>
  <si>
    <t>ELWOOD</t>
  </si>
  <si>
    <t>SMITHFIELD</t>
  </si>
  <si>
    <t>GRANT</t>
  </si>
  <si>
    <t>ASHBY</t>
  </si>
  <si>
    <t>HYANNIS</t>
  </si>
  <si>
    <t>WHITMAN</t>
  </si>
  <si>
    <t>GREELEY</t>
  </si>
  <si>
    <t>SCOTIA</t>
  </si>
  <si>
    <t>SPALDING</t>
  </si>
  <si>
    <t>WOLBACH</t>
  </si>
  <si>
    <t>HALL</t>
  </si>
  <si>
    <t>ALDA</t>
  </si>
  <si>
    <t>CAIRO</t>
  </si>
  <si>
    <t>DONIPHAN</t>
  </si>
  <si>
    <t>GRAND ISLAND</t>
  </si>
  <si>
    <t>WOOD RIVER</t>
  </si>
  <si>
    <t>HAMILTON</t>
  </si>
  <si>
    <t>AURORA</t>
  </si>
  <si>
    <t>GILTNER</t>
  </si>
  <si>
    <t>HAMPTON</t>
  </si>
  <si>
    <t>HORDVILLE</t>
  </si>
  <si>
    <t>MARQUETTE</t>
  </si>
  <si>
    <t>PHILLIPS</t>
  </si>
  <si>
    <t>HARLAN</t>
  </si>
  <si>
    <t>ALMA</t>
  </si>
  <si>
    <t>ORLEANS</t>
  </si>
  <si>
    <t>REPUBLICAN CITY</t>
  </si>
  <si>
    <t>STAMFORD</t>
  </si>
  <si>
    <t>HAYES</t>
  </si>
  <si>
    <t>HAYES CENTER</t>
  </si>
  <si>
    <t>HITCHCOCK</t>
  </si>
  <si>
    <t>CULBERTSON</t>
  </si>
  <si>
    <t>PALISADE</t>
  </si>
  <si>
    <t>STRATTON</t>
  </si>
  <si>
    <t>TRENTON</t>
  </si>
  <si>
    <t>HOLT</t>
  </si>
  <si>
    <t>ATKINSON</t>
  </si>
  <si>
    <t>CHAMBERS</t>
  </si>
  <si>
    <t>EMMET</t>
  </si>
  <si>
    <t>EWING</t>
  </si>
  <si>
    <t>INMAN</t>
  </si>
  <si>
    <t>ONEILL</t>
  </si>
  <si>
    <t>PAGE</t>
  </si>
  <si>
    <t>STUART</t>
  </si>
  <si>
    <t>HOOKER</t>
  </si>
  <si>
    <t>MULLEN</t>
  </si>
  <si>
    <t>HOWARD</t>
  </si>
  <si>
    <t>BOELUS</t>
  </si>
  <si>
    <t>DANNEBROG</t>
  </si>
  <si>
    <t>ELBA</t>
  </si>
  <si>
    <t>FARWELL</t>
  </si>
  <si>
    <t>ST LIBORY</t>
  </si>
  <si>
    <t>ST PAUL</t>
  </si>
  <si>
    <t>JEFFERSON</t>
  </si>
  <si>
    <t>DAYKIN</t>
  </si>
  <si>
    <t>DILLER</t>
  </si>
  <si>
    <t>FAIRBURY</t>
  </si>
  <si>
    <t>JANSEN</t>
  </si>
  <si>
    <t>PLYMOUTH</t>
  </si>
  <si>
    <t>JOHNSON</t>
  </si>
  <si>
    <t>COOK</t>
  </si>
  <si>
    <t>ELK CREEK</t>
  </si>
  <si>
    <t>STERLING</t>
  </si>
  <si>
    <t>TECUMSEH</t>
  </si>
  <si>
    <t>AXTELL</t>
  </si>
  <si>
    <t>MINDEN</t>
  </si>
  <si>
    <t>WILCOX</t>
  </si>
  <si>
    <t>KEITH</t>
  </si>
  <si>
    <t>BRULE</t>
  </si>
  <si>
    <t>KEYSTONE</t>
  </si>
  <si>
    <t>LEMOYNE</t>
  </si>
  <si>
    <t>OGALLALA</t>
  </si>
  <si>
    <t>PAXTON</t>
  </si>
  <si>
    <t>KEYA PAHA</t>
  </si>
  <si>
    <t>SPRINGVIEW</t>
  </si>
  <si>
    <t>KIMBALL</t>
  </si>
  <si>
    <t>BUSHNELL</t>
  </si>
  <si>
    <t>DIX</t>
  </si>
  <si>
    <t>KNOX</t>
  </si>
  <si>
    <t>BLOOMFIELD</t>
  </si>
  <si>
    <t>CENTER</t>
  </si>
  <si>
    <t>CREIGHTON</t>
  </si>
  <si>
    <t>CROFTON</t>
  </si>
  <si>
    <t>NIOBRARA</t>
  </si>
  <si>
    <t>VERDIGRE</t>
  </si>
  <si>
    <t>WAUSA</t>
  </si>
  <si>
    <t>WINNETOON</t>
  </si>
  <si>
    <t>LANCASTER</t>
  </si>
  <si>
    <t>BENNET</t>
  </si>
  <si>
    <t>DAVEY</t>
  </si>
  <si>
    <t>DENTON</t>
  </si>
  <si>
    <t>FIRTH</t>
  </si>
  <si>
    <t>HALLAM</t>
  </si>
  <si>
    <t>HICKMAN</t>
  </si>
  <si>
    <t>LINCOLN</t>
  </si>
  <si>
    <t>MALCOLM</t>
  </si>
  <si>
    <t>MARTELL</t>
  </si>
  <si>
    <t>PANAMA</t>
  </si>
  <si>
    <t>RAYMOND</t>
  </si>
  <si>
    <t>ROCA</t>
  </si>
  <si>
    <t>SPRAGUE</t>
  </si>
  <si>
    <t>WALTON</t>
  </si>
  <si>
    <t>WAVERLY</t>
  </si>
  <si>
    <t>BRADY</t>
  </si>
  <si>
    <t>HERSHEY</t>
  </si>
  <si>
    <t>MAXWELL</t>
  </si>
  <si>
    <t>NORTH PLATTE</t>
  </si>
  <si>
    <t>SUTHERLAND</t>
  </si>
  <si>
    <t>WALLACE</t>
  </si>
  <si>
    <t>WELLFLEET</t>
  </si>
  <si>
    <t>LOGAN</t>
  </si>
  <si>
    <t>STAPLETON</t>
  </si>
  <si>
    <t>LOUP</t>
  </si>
  <si>
    <t>TAYLOR</t>
  </si>
  <si>
    <t>MADISON</t>
  </si>
  <si>
    <t>BATTLE CREEK</t>
  </si>
  <si>
    <t>MEADOW GROVE</t>
  </si>
  <si>
    <t>NEWMAN GROVE</t>
  </si>
  <si>
    <t>NORFOLK</t>
  </si>
  <si>
    <t>MCPHERSON</t>
  </si>
  <si>
    <t>TRYON</t>
  </si>
  <si>
    <t>MERRICK</t>
  </si>
  <si>
    <t>CENTRAL CITY</t>
  </si>
  <si>
    <t>CHAPMAN</t>
  </si>
  <si>
    <t>CLARKS</t>
  </si>
  <si>
    <t>PALMER</t>
  </si>
  <si>
    <t>SILVER CREEK</t>
  </si>
  <si>
    <t>MORRILL</t>
  </si>
  <si>
    <t>BAYARD</t>
  </si>
  <si>
    <t>BRIDGEPORT</t>
  </si>
  <si>
    <t>BROADWATER</t>
  </si>
  <si>
    <t>NANCE</t>
  </si>
  <si>
    <t>BELGRADE</t>
  </si>
  <si>
    <t>FULLERTON</t>
  </si>
  <si>
    <t>GENOA</t>
  </si>
  <si>
    <t>NEMAHA</t>
  </si>
  <si>
    <t>AUBURN</t>
  </si>
  <si>
    <t>BROWNVILLE</t>
  </si>
  <si>
    <t>PERU</t>
  </si>
  <si>
    <t>NUCKOLLS</t>
  </si>
  <si>
    <t>HARDY</t>
  </si>
  <si>
    <t>LAWRENCE</t>
  </si>
  <si>
    <t>NELSON</t>
  </si>
  <si>
    <t>RUSKIN</t>
  </si>
  <si>
    <t>SUPERIOR</t>
  </si>
  <si>
    <t>OTOE</t>
  </si>
  <si>
    <t>BURR</t>
  </si>
  <si>
    <t>DUNBAR</t>
  </si>
  <si>
    <t>NEBRASKA CITY</t>
  </si>
  <si>
    <t>PALMYRA</t>
  </si>
  <si>
    <t>SYRACUSE</t>
  </si>
  <si>
    <t>TALMAGE</t>
  </si>
  <si>
    <t>UNADILLA</t>
  </si>
  <si>
    <t>PAWNEE</t>
  </si>
  <si>
    <t>BURCHARD</t>
  </si>
  <si>
    <t>DUBOIS</t>
  </si>
  <si>
    <t>PAWNEE CITY</t>
  </si>
  <si>
    <t>STEINAUER</t>
  </si>
  <si>
    <t>TABLE ROCK</t>
  </si>
  <si>
    <t>PERKINS</t>
  </si>
  <si>
    <t>ELSIE</t>
  </si>
  <si>
    <t>MADRID</t>
  </si>
  <si>
    <t>VENANGO</t>
  </si>
  <si>
    <t>PHELPS</t>
  </si>
  <si>
    <t>BERTRAND</t>
  </si>
  <si>
    <t>FUNK</t>
  </si>
  <si>
    <t>HOLDREGE</t>
  </si>
  <si>
    <t>LOOMIS</t>
  </si>
  <si>
    <t>PIERCE</t>
  </si>
  <si>
    <t>HADAR</t>
  </si>
  <si>
    <t>OSMOND</t>
  </si>
  <si>
    <t>PLAINVIEW</t>
  </si>
  <si>
    <t>PLATTE</t>
  </si>
  <si>
    <t>COLUMBUS</t>
  </si>
  <si>
    <t>CRESTON</t>
  </si>
  <si>
    <t>DUNCAN</t>
  </si>
  <si>
    <t>HUMPHREY</t>
  </si>
  <si>
    <t>LINDSAY</t>
  </si>
  <si>
    <t>MONROE</t>
  </si>
  <si>
    <t>PLATTE CENTER</t>
  </si>
  <si>
    <t>POLK</t>
  </si>
  <si>
    <t>OSCEOLA</t>
  </si>
  <si>
    <t>SHELBY</t>
  </si>
  <si>
    <t>STROMSBURG</t>
  </si>
  <si>
    <t>RED WILLOW</t>
  </si>
  <si>
    <t>BARTLEY</t>
  </si>
  <si>
    <t>DANBURY</t>
  </si>
  <si>
    <t>INDIANOLA</t>
  </si>
  <si>
    <t>MCCOOK</t>
  </si>
  <si>
    <t>RICHARDSON</t>
  </si>
  <si>
    <t>FALLS CITY</t>
  </si>
  <si>
    <t>HUMBOLDT</t>
  </si>
  <si>
    <t>RULO</t>
  </si>
  <si>
    <t>SALEM</t>
  </si>
  <si>
    <t>SHUBERT</t>
  </si>
  <si>
    <t>STELLA</t>
  </si>
  <si>
    <t>VERDON</t>
  </si>
  <si>
    <t>ROCK</t>
  </si>
  <si>
    <t>BASSETT</t>
  </si>
  <si>
    <t>NEWPORT</t>
  </si>
  <si>
    <t>SALINE</t>
  </si>
  <si>
    <t>CRETE</t>
  </si>
  <si>
    <t>DEWITT</t>
  </si>
  <si>
    <t>DORCHESTER</t>
  </si>
  <si>
    <t>FRIEND</t>
  </si>
  <si>
    <t>TOBIAS</t>
  </si>
  <si>
    <t>WESTERN</t>
  </si>
  <si>
    <t>WILBER</t>
  </si>
  <si>
    <t>SARPY</t>
  </si>
  <si>
    <t>BELLEVUE</t>
  </si>
  <si>
    <t>GRETNA</t>
  </si>
  <si>
    <t>LA VISTA</t>
  </si>
  <si>
    <t>PAPILLION</t>
  </si>
  <si>
    <t>SPRINGFIELD</t>
  </si>
  <si>
    <t>SAUNDERS</t>
  </si>
  <si>
    <t>ASHLAND</t>
  </si>
  <si>
    <t>CEDAR BLUFFS</t>
  </si>
  <si>
    <t>CERESCO</t>
  </si>
  <si>
    <t>COLON</t>
  </si>
  <si>
    <t>ITHACA</t>
  </si>
  <si>
    <t>MALMO</t>
  </si>
  <si>
    <t>MEAD</t>
  </si>
  <si>
    <t>MORSE BLUFF</t>
  </si>
  <si>
    <t>PRAGUE</t>
  </si>
  <si>
    <t>VALPARAISO</t>
  </si>
  <si>
    <t>WAHOO</t>
  </si>
  <si>
    <t>WESTON</t>
  </si>
  <si>
    <t>YUTAN</t>
  </si>
  <si>
    <t>SCOTTS BLUFF</t>
  </si>
  <si>
    <t>GERING</t>
  </si>
  <si>
    <t>LYMAN</t>
  </si>
  <si>
    <t>MELBETA</t>
  </si>
  <si>
    <t>MINATARE</t>
  </si>
  <si>
    <t>MITCHELL</t>
  </si>
  <si>
    <t>SCOTTSBLUFF</t>
  </si>
  <si>
    <t>SEWARD</t>
  </si>
  <si>
    <t>BEAVER CROSSING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</si>
  <si>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</si>
  <si>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</si>
  <si>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</si>
  <si>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</si>
  <si>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</si>
  <si>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</si>
  <si>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</si>
  <si>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</si>
  <si>
    <t>SHERIDAN</t>
  </si>
  <si>
    <t>GORDON</t>
  </si>
  <si>
    <t>HAY SPRINGS</t>
  </si>
  <si>
    <t>RUSHVILLE</t>
  </si>
  <si>
    <t>WHITECLAY</t>
  </si>
  <si>
    <t>SHERMAN</t>
  </si>
  <si>
    <t>ASHTON</t>
  </si>
  <si>
    <t>LITCHFIELD</t>
  </si>
  <si>
    <t>LOUP CITY</t>
  </si>
  <si>
    <t>ROCKVILLE</t>
  </si>
  <si>
    <t>SIOUX</t>
  </si>
  <si>
    <t>HARRISON</t>
  </si>
  <si>
    <t>STANTON</t>
  </si>
  <si>
    <t>PILGER</t>
  </si>
  <si>
    <t>THAYER</t>
  </si>
  <si>
    <t>BRUNING</t>
  </si>
  <si>
    <t>BYRON</t>
  </si>
  <si>
    <t>CARLETON</t>
  </si>
  <si>
    <t>CHESTER</t>
  </si>
  <si>
    <t>DAVENPORT</t>
  </si>
  <si>
    <t>DESHLER</t>
  </si>
  <si>
    <t>HEBRON</t>
  </si>
  <si>
    <t>THOMAS</t>
  </si>
  <si>
    <t>HALSEY</t>
  </si>
  <si>
    <t>THEDFORD</t>
  </si>
  <si>
    <t>THURSTON</t>
  </si>
  <si>
    <t>PENDER</t>
  </si>
  <si>
    <t>WALTHILL</t>
  </si>
  <si>
    <t>ARCADIA</t>
  </si>
  <si>
    <t>ELYRIA</t>
  </si>
  <si>
    <t>NORTH LOUP</t>
  </si>
  <si>
    <t>ORD</t>
  </si>
  <si>
    <t>WASHINGTON</t>
  </si>
  <si>
    <t>ARLINGTON</t>
  </si>
  <si>
    <t>BLAIR</t>
  </si>
  <si>
    <t>FT CALHOUN</t>
  </si>
  <si>
    <t>HERMAN</t>
  </si>
  <si>
    <t>KENNARD</t>
  </si>
  <si>
    <t>WAYNE</t>
  </si>
  <si>
    <t>CARROLL</t>
  </si>
  <si>
    <t>HOSKINS</t>
  </si>
  <si>
    <t>WINSIDE</t>
  </si>
  <si>
    <t>WEBSTER</t>
  </si>
  <si>
    <t>BLADEN</t>
  </si>
  <si>
    <t>BLUE HILL</t>
  </si>
  <si>
    <t>GUIDE ROCK</t>
  </si>
  <si>
    <t>RED CLOUD</t>
  </si>
  <si>
    <t>WHEELER</t>
  </si>
  <si>
    <t>BARTLETT</t>
  </si>
  <si>
    <t>ERICSON</t>
  </si>
  <si>
    <t>YORK</t>
  </si>
  <si>
    <t>BENEDICT</t>
  </si>
  <si>
    <t>BRADSHAW</t>
  </si>
  <si>
    <t>GRESHAM</t>
  </si>
  <si>
    <t>HENDERSON</t>
  </si>
  <si>
    <t>MCCOOL JCT</t>
  </si>
  <si>
    <t>WACO</t>
  </si>
  <si>
    <t>NON NEBRASKA</t>
  </si>
  <si>
    <t>STATE TOTAL</t>
  </si>
  <si>
    <t>2010 Net Taxable Sales and Retail Pull Factors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</si>
</sst>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64"/>
      <name val="Microsoft Sans Serif"/>
      <family val="2"/>
    </font>
    <font>
      <sz val="10"/>
      <color indexed="64"/>
      <name val="Microsoft Sans Serif"/>
      <family val="2"/>
    </font>
    <font>
      <sz val="10"/>
      <name val="Microsoft Sans Serif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10"/>
      <name val="Microsoft Sans Serif"/>
      <family val="2"/>
    </font>
    <font>
      <sz val="10"/>
      <color indexed="8"/>
      <name val="SansSerif"/>
    </font>
    <font>
      <b/>
      <sz val="10"/>
      <color indexed="8"/>
      <name val="SansSerif"/>
    </font>
    <font>
      <b/>
      <sz val="11"/>
      <name val="Microsoft Sans Serif"/>
      <family val="2"/>
    </font>
    <font>
      <b/>
      <sz val="11"/>
      <color rgb="FFFF0000"/>
      <name val="Microsoft Sans Serif"/>
      <family val="2"/>
    </font>
    <font>
      <sz val="11"/>
      <name val="Microsoft Sans Serif"/>
      <family val="2"/>
    </font>
    <font>
      <sz val="11"/>
      <color rgb="FFFF0000"/>
      <name val="Microsoft Sans Serif"/>
      <family val="2"/>
    </font>
    <font>
      <b/>
      <sz val="12"/>
      <name val="Microsoft Sans Serif"/>
      <family val="2"/>
    </font>
    <font>
      <b/>
      <sz val="12"/>
      <color rgb="FFFF0000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9">
    <xf numFmtId="0" fontId="0" fillId="0" borderId="0" xfId="0"/>
    <xf numFmtId="0" fontId="2" fillId="0" borderId="0" xfId="0" applyNumberFormat="1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/>
    <xf numFmtId="164" fontId="3" fillId="0" borderId="0" xfId="2" applyNumberFormat="1" applyFont="1" applyAlignment="1">
      <alignment horizontal="right"/>
    </xf>
    <xf numFmtId="0" fontId="3" fillId="0" borderId="0" xfId="0" applyFont="1"/>
    <xf numFmtId="0" fontId="3" fillId="0" borderId="0" xfId="0" applyNumberFormat="1" applyFont="1"/>
    <xf numFmtId="3" fontId="6" fillId="0" borderId="0" xfId="0" applyNumberFormat="1" applyFont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0" fontId="7" fillId="0" borderId="0" xfId="0" applyFont="1"/>
    <xf numFmtId="164" fontId="2" fillId="0" borderId="0" xfId="2" applyNumberFormat="1" applyFont="1" applyAlignment="1">
      <alignment horizontal="right"/>
    </xf>
    <xf numFmtId="49" fontId="2" fillId="0" borderId="0" xfId="0" applyNumberFormat="1" applyFont="1"/>
    <xf numFmtId="0" fontId="4" fillId="0" borderId="0" xfId="0" applyFont="1"/>
    <xf numFmtId="49" fontId="4" fillId="0" borderId="0" xfId="0" applyNumberFormat="1" applyFont="1"/>
    <xf numFmtId="3" fontId="4" fillId="0" borderId="0" xfId="3" applyNumberFormat="1" applyFont="1"/>
    <xf numFmtId="4" fontId="4" fillId="0" borderId="0" xfId="3" applyNumberFormat="1" applyFont="1"/>
    <xf numFmtId="164" fontId="4" fillId="0" borderId="0" xfId="2" applyNumberFormat="1" applyFont="1" applyAlignment="1">
      <alignment horizontal="right"/>
    </xf>
    <xf numFmtId="2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7" fontId="8" fillId="0" borderId="0" xfId="2" applyNumberFormat="1" applyFont="1"/>
    <xf numFmtId="39" fontId="8" fillId="0" borderId="0" xfId="2" applyNumberFormat="1" applyFont="1"/>
    <xf numFmtId="0" fontId="11" fillId="0" borderId="0" xfId="0" applyFont="1"/>
    <xf numFmtId="165" fontId="10" fillId="0" borderId="0" xfId="1" applyNumberFormat="1" applyFont="1"/>
    <xf numFmtId="4" fontId="7" fillId="0" borderId="0" xfId="0" applyNumberFormat="1" applyFont="1"/>
    <xf numFmtId="49" fontId="12" fillId="0" borderId="0" xfId="0" applyNumberFormat="1" applyFont="1"/>
    <xf numFmtId="49" fontId="13" fillId="0" borderId="0" xfId="0" applyNumberFormat="1" applyFont="1"/>
    <xf numFmtId="3" fontId="13" fillId="0" borderId="0" xfId="0" applyNumberFormat="1" applyFont="1"/>
    <xf numFmtId="4" fontId="13" fillId="0" borderId="0" xfId="0" applyNumberFormat="1" applyFont="1"/>
    <xf numFmtId="0" fontId="13" fillId="0" borderId="0" xfId="0" applyFont="1"/>
    <xf numFmtId="164" fontId="13" fillId="0" borderId="0" xfId="2" applyNumberFormat="1" applyFont="1" applyAlignment="1">
      <alignment horizontal="right"/>
    </xf>
    <xf numFmtId="2" fontId="13" fillId="0" borderId="0" xfId="0" applyNumberFormat="1" applyFont="1"/>
    <xf numFmtId="0" fontId="12" fillId="0" borderId="0" xfId="0" applyFont="1"/>
    <xf numFmtId="49" fontId="11" fillId="0" borderId="0" xfId="0" applyNumberFormat="1" applyFont="1"/>
    <xf numFmtId="3" fontId="11" fillId="0" borderId="0" xfId="0" applyNumberFormat="1" applyFont="1"/>
    <xf numFmtId="4" fontId="11" fillId="0" borderId="0" xfId="0" applyNumberFormat="1" applyFont="1"/>
    <xf numFmtId="3" fontId="4" fillId="0" borderId="0" xfId="4" applyNumberFormat="1" applyFont="1"/>
    <xf numFmtId="4" fontId="4" fillId="0" borderId="0" xfId="4" applyNumberFormat="1" applyFont="1"/>
    <xf numFmtId="3" fontId="4" fillId="0" borderId="0" xfId="5" applyNumberFormat="1" applyFont="1"/>
    <xf numFmtId="4" fontId="4" fillId="0" borderId="0" xfId="5" applyNumberFormat="1" applyFont="1"/>
    <xf numFmtId="3" fontId="4" fillId="0" borderId="0" xfId="6" applyNumberFormat="1" applyFont="1"/>
    <xf numFmtId="4" fontId="4" fillId="0" borderId="0" xfId="6" applyNumberFormat="1" applyFont="1"/>
    <xf numFmtId="3" fontId="4" fillId="0" borderId="0" xfId="7" applyNumberFormat="1" applyFont="1"/>
    <xf numFmtId="4" fontId="4" fillId="0" borderId="0" xfId="7" applyNumberFormat="1" applyFont="1"/>
    <xf numFmtId="3" fontId="4" fillId="0" borderId="0" xfId="8" applyNumberFormat="1" applyFont="1"/>
    <xf numFmtId="4" fontId="4" fillId="0" borderId="0" xfId="8" applyNumberFormat="1" applyFont="1"/>
    <xf numFmtId="3" fontId="4" fillId="0" borderId="0" xfId="0" applyNumberFormat="1" applyFont="1"/>
    <xf numFmtId="4" fontId="4" fillId="0" borderId="0" xfId="0" applyNumberFormat="1" applyFont="1"/>
    <xf numFmtId="1" fontId="4" fillId="0" borderId="0" xfId="0" applyNumberFormat="1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164" fontId="4" fillId="0" borderId="0" xfId="2" applyNumberFormat="1" applyFont="1" applyAlignment="1">
      <alignment horizontal="left"/>
    </xf>
    <xf numFmtId="0" fontId="11" fillId="0" borderId="0" xfId="0" applyNumberFormat="1" applyFont="1"/>
    <xf numFmtId="49" fontId="16" fillId="0" borderId="0" xfId="0" applyNumberFormat="1" applyFont="1"/>
    <xf numFmtId="0" fontId="17" fillId="0" borderId="0" xfId="0" applyNumberFormat="1" applyFont="1"/>
    <xf numFmtId="3" fontId="16" fillId="0" borderId="0" xfId="0" applyNumberFormat="1" applyFont="1"/>
    <xf numFmtId="4" fontId="16" fillId="0" borderId="0" xfId="0" applyNumberFormat="1" applyFont="1"/>
    <xf numFmtId="0" fontId="18" fillId="0" borderId="0" xfId="0" applyFont="1"/>
    <xf numFmtId="164" fontId="18" fillId="0" borderId="0" xfId="2" applyNumberFormat="1" applyFont="1" applyAlignment="1">
      <alignment horizontal="right"/>
    </xf>
    <xf numFmtId="2" fontId="18" fillId="0" borderId="0" xfId="0" applyNumberFormat="1" applyFont="1"/>
    <xf numFmtId="0" fontId="19" fillId="0" borderId="0" xfId="0" applyFont="1"/>
    <xf numFmtId="0" fontId="13" fillId="0" borderId="0" xfId="0" applyNumberFormat="1" applyFont="1"/>
    <xf numFmtId="0" fontId="12" fillId="0" borderId="0" xfId="0" applyNumberFormat="1" applyFont="1"/>
    <xf numFmtId="3" fontId="12" fillId="0" borderId="0" xfId="0" applyNumberFormat="1" applyFont="1"/>
    <xf numFmtId="4" fontId="12" fillId="0" borderId="0" xfId="0" applyNumberFormat="1" applyFont="1"/>
    <xf numFmtId="49" fontId="20" fillId="0" borderId="0" xfId="0" applyNumberFormat="1" applyFont="1"/>
    <xf numFmtId="0" fontId="21" fillId="0" borderId="0" xfId="0" applyNumberFormat="1" applyFont="1"/>
    <xf numFmtId="3" fontId="20" fillId="0" borderId="0" xfId="0" applyNumberFormat="1" applyFont="1"/>
    <xf numFmtId="4" fontId="20" fillId="0" borderId="0" xfId="0" applyNumberFormat="1" applyFont="1"/>
    <xf numFmtId="0" fontId="20" fillId="0" borderId="0" xfId="0" applyFont="1"/>
    <xf numFmtId="164" fontId="20" fillId="0" borderId="0" xfId="2" applyNumberFormat="1" applyFont="1" applyAlignment="1">
      <alignment horizontal="right"/>
    </xf>
    <xf numFmtId="2" fontId="20" fillId="0" borderId="0" xfId="0" applyNumberFormat="1" applyFont="1"/>
    <xf numFmtId="0" fontId="21" fillId="0" borderId="0" xfId="0" applyFont="1"/>
    <xf numFmtId="164" fontId="11" fillId="0" borderId="0" xfId="2" applyNumberFormat="1" applyFont="1" applyAlignment="1">
      <alignment horizontal="right"/>
    </xf>
    <xf numFmtId="3" fontId="5" fillId="0" borderId="0" xfId="0" applyNumberFormat="1" applyFont="1" applyAlignment="1">
      <alignment horizontal="center"/>
    </xf>
  </cellXfs>
  <cellStyles count="9">
    <cellStyle name="Comma" xfId="1" builtinId="3"/>
    <cellStyle name="Currency" xfId="2" builtinId="4"/>
    <cellStyle name="Normal" xfId="0" builtinId="0"/>
    <cellStyle name="Normal 10" xfId="7"/>
    <cellStyle name="Normal 11" xfId="8"/>
    <cellStyle name="Normal 6" xfId="3"/>
    <cellStyle name="Normal 7" xfId="4"/>
    <cellStyle name="Normal 8" xfId="5"/>
    <cellStyle name="Normal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4"/>
  <sheetViews>
    <sheetView tabSelected="1" workbookViewId="0">
      <selection activeCell="C4" sqref="C4"/>
    </sheetView>
  </sheetViews>
  <sheetFormatPr defaultRowHeight="12.75"/>
  <cols>
    <col min="1" max="1" width="15" style="7" customWidth="1"/>
    <col min="2" max="2" width="18.85546875" style="7" customWidth="1"/>
    <col min="3" max="3" width="19.140625" style="2" customWidth="1"/>
    <col min="4" max="4" width="21.140625" style="3" customWidth="1"/>
    <col min="5" max="5" width="15" style="14" customWidth="1"/>
    <col min="6" max="6" width="17.7109375" style="5" customWidth="1"/>
    <col min="7" max="7" width="11.5703125" style="6" customWidth="1"/>
    <col min="8" max="8" width="12.7109375" style="6" bestFit="1" customWidth="1"/>
    <col min="9" max="9" width="9.140625" style="6"/>
    <col min="10" max="10" width="10.7109375" style="6" bestFit="1" customWidth="1"/>
    <col min="11" max="16384" width="9.140625" style="6"/>
  </cols>
  <sheetData>
    <row r="1" spans="1:11">
      <c r="A1" s="1"/>
      <c r="B1" s="1" t="s">
        <v>542</v>
      </c>
      <c r="E1" s="4"/>
    </row>
    <row r="2" spans="1:11">
      <c r="A2" s="1"/>
      <c r="E2" s="4"/>
    </row>
    <row r="3" spans="1:11" ht="15">
      <c r="C3" s="78" t="s">
        <v>0</v>
      </c>
      <c r="D3" s="78"/>
      <c r="E3" s="78"/>
    </row>
    <row r="4" spans="1:11">
      <c r="C4" s="8"/>
      <c r="D4" s="8"/>
      <c r="E4" s="8"/>
    </row>
    <row r="5" spans="1:11">
      <c r="C5" s="8"/>
      <c r="D5" s="8"/>
      <c r="E5" s="8"/>
    </row>
    <row r="6" spans="1:11">
      <c r="A6" s="1" t="s">
        <v>1</v>
      </c>
      <c r="B6" s="1" t="s">
        <v>2</v>
      </c>
      <c r="C6" s="9" t="s">
        <v>3</v>
      </c>
      <c r="D6" s="10" t="s">
        <v>4</v>
      </c>
      <c r="E6" s="11" t="s">
        <v>5</v>
      </c>
      <c r="F6" s="12" t="s">
        <v>6</v>
      </c>
      <c r="G6" s="13" t="s">
        <v>7</v>
      </c>
    </row>
    <row r="7" spans="1:11">
      <c r="A7" s="1"/>
      <c r="B7" s="1"/>
      <c r="C7" s="9"/>
      <c r="D7" s="10"/>
    </row>
    <row r="8" spans="1:11" s="24" customFormat="1">
      <c r="A8" s="15" t="s">
        <v>8</v>
      </c>
      <c r="B8" s="15" t="s">
        <v>9</v>
      </c>
      <c r="C8" s="16">
        <v>385520</v>
      </c>
      <c r="D8" s="17">
        <v>21203.68</v>
      </c>
      <c r="E8" s="14">
        <v>94</v>
      </c>
      <c r="F8" s="18">
        <f>C8/E8</f>
        <v>4101.2765957446809</v>
      </c>
      <c r="G8" s="19">
        <f>F8/12955.98</f>
        <v>0.31655471803326968</v>
      </c>
      <c r="H8" s="20"/>
      <c r="I8" s="21"/>
      <c r="J8" s="22"/>
      <c r="K8" s="23"/>
    </row>
    <row r="9" spans="1:11" s="24" customFormat="1">
      <c r="A9" s="15" t="s">
        <v>8</v>
      </c>
      <c r="B9" s="15" t="s">
        <v>10</v>
      </c>
      <c r="C9" s="16">
        <v>245473</v>
      </c>
      <c r="D9" s="17">
        <v>13501.05</v>
      </c>
      <c r="E9" s="14">
        <v>310</v>
      </c>
      <c r="F9" s="18">
        <f t="shared" ref="F9:F72" si="0">C9/E9</f>
        <v>791.84838709677422</v>
      </c>
      <c r="G9" s="19">
        <f t="shared" ref="G9:G72" si="1">F9/12955.98</f>
        <v>6.1118370597729718E-2</v>
      </c>
      <c r="H9" s="20"/>
      <c r="I9" s="25"/>
      <c r="J9" s="22"/>
      <c r="K9" s="23"/>
    </row>
    <row r="10" spans="1:11" s="24" customFormat="1">
      <c r="A10" s="15" t="s">
        <v>8</v>
      </c>
      <c r="B10" s="15" t="s">
        <v>11</v>
      </c>
      <c r="C10" s="16">
        <v>346976526</v>
      </c>
      <c r="D10" s="17">
        <v>18969659.34</v>
      </c>
      <c r="E10" s="14">
        <v>24907</v>
      </c>
      <c r="F10" s="18">
        <f t="shared" si="0"/>
        <v>13930.883928212952</v>
      </c>
      <c r="G10" s="19">
        <f t="shared" si="1"/>
        <v>1.075247409166497</v>
      </c>
      <c r="H10" s="20"/>
      <c r="I10" s="21"/>
      <c r="J10" s="22"/>
      <c r="K10" s="23"/>
    </row>
    <row r="11" spans="1:11" s="24" customFormat="1">
      <c r="A11" s="15" t="s">
        <v>8</v>
      </c>
      <c r="B11" s="15" t="s">
        <v>12</v>
      </c>
      <c r="C11" s="16">
        <v>1209430</v>
      </c>
      <c r="D11" s="17">
        <v>66518.720000000001</v>
      </c>
      <c r="E11" s="14">
        <v>214</v>
      </c>
      <c r="F11" s="18">
        <f t="shared" si="0"/>
        <v>5651.5420560747662</v>
      </c>
      <c r="G11" s="19">
        <f t="shared" si="1"/>
        <v>0.4362110821469905</v>
      </c>
      <c r="H11" s="20"/>
      <c r="I11" s="21"/>
      <c r="J11" s="22"/>
      <c r="K11" s="23"/>
    </row>
    <row r="12" spans="1:11" s="24" customFormat="1">
      <c r="A12" s="15" t="s">
        <v>8</v>
      </c>
      <c r="B12" s="15" t="s">
        <v>13</v>
      </c>
      <c r="C12" s="16">
        <v>4409613</v>
      </c>
      <c r="D12" s="17">
        <v>242529.08</v>
      </c>
      <c r="E12" s="14">
        <v>755</v>
      </c>
      <c r="F12" s="18">
        <f t="shared" si="0"/>
        <v>5840.5470198675494</v>
      </c>
      <c r="G12" s="19">
        <f t="shared" si="1"/>
        <v>0.45079932354538593</v>
      </c>
      <c r="H12" s="20"/>
      <c r="I12" s="21"/>
      <c r="J12" s="22"/>
      <c r="K12" s="23"/>
    </row>
    <row r="13" spans="1:11" s="24" customFormat="1">
      <c r="A13" s="15" t="s">
        <v>8</v>
      </c>
      <c r="B13" s="15" t="s">
        <v>14</v>
      </c>
      <c r="C13" s="16">
        <v>2935928</v>
      </c>
      <c r="D13" s="17">
        <v>161476.5</v>
      </c>
      <c r="E13" s="14">
        <v>880</v>
      </c>
      <c r="F13" s="18">
        <f t="shared" si="0"/>
        <v>3336.2818181818184</v>
      </c>
      <c r="G13" s="19">
        <f t="shared" si="1"/>
        <v>0.2575090281230612</v>
      </c>
      <c r="H13" s="20"/>
      <c r="I13" s="21"/>
      <c r="J13" s="22"/>
      <c r="K13" s="23"/>
    </row>
    <row r="14" spans="1:11" s="24" customFormat="1">
      <c r="A14" s="15" t="s">
        <v>8</v>
      </c>
      <c r="B14" s="15" t="s">
        <v>15</v>
      </c>
      <c r="C14" s="16">
        <v>205800</v>
      </c>
      <c r="D14" s="17">
        <v>11319.06</v>
      </c>
      <c r="E14" s="14">
        <v>66</v>
      </c>
      <c r="F14" s="18">
        <f t="shared" si="0"/>
        <v>3118.181818181818</v>
      </c>
      <c r="G14" s="19">
        <f t="shared" si="1"/>
        <v>0.24067510278510912</v>
      </c>
      <c r="H14" s="20"/>
      <c r="I14" s="21"/>
      <c r="J14" s="22"/>
      <c r="K14" s="23"/>
    </row>
    <row r="15" spans="1:11" s="24" customFormat="1">
      <c r="A15" s="15" t="s">
        <v>8</v>
      </c>
      <c r="B15" s="15" t="s">
        <v>16</v>
      </c>
      <c r="C15" s="16">
        <v>992935</v>
      </c>
      <c r="D15" s="17">
        <v>54611.6</v>
      </c>
      <c r="E15" s="14">
        <v>235</v>
      </c>
      <c r="F15" s="18">
        <f t="shared" si="0"/>
        <v>4225.255319148936</v>
      </c>
      <c r="G15" s="19">
        <f t="shared" si="1"/>
        <v>0.32612394578788606</v>
      </c>
      <c r="H15" s="26"/>
      <c r="I15" s="21"/>
      <c r="J15" s="22"/>
      <c r="K15" s="23"/>
    </row>
    <row r="16" spans="1:11" s="34" customFormat="1">
      <c r="A16" s="27"/>
      <c r="B16" s="28" t="s">
        <v>17</v>
      </c>
      <c r="C16" s="29">
        <v>357583355</v>
      </c>
      <c r="D16" s="30">
        <v>19553036.219999999</v>
      </c>
      <c r="E16" s="31">
        <v>31364</v>
      </c>
      <c r="F16" s="32">
        <f t="shared" si="0"/>
        <v>11401.076233898737</v>
      </c>
      <c r="G16" s="33">
        <f t="shared" si="1"/>
        <v>0.87998563087460291</v>
      </c>
    </row>
    <row r="17" spans="1:7" s="24" customFormat="1">
      <c r="A17" s="35"/>
      <c r="B17" s="35"/>
      <c r="C17" s="36"/>
      <c r="D17" s="37"/>
      <c r="E17" s="14"/>
      <c r="F17" s="18"/>
      <c r="G17" s="19"/>
    </row>
    <row r="18" spans="1:7" s="24" customFormat="1">
      <c r="A18" s="15" t="s">
        <v>18</v>
      </c>
      <c r="B18" s="15" t="s">
        <v>19</v>
      </c>
      <c r="C18" s="38">
        <v>784112</v>
      </c>
      <c r="D18" s="39">
        <v>43126.43</v>
      </c>
      <c r="E18" s="14">
        <v>138</v>
      </c>
      <c r="F18" s="18">
        <f t="shared" si="0"/>
        <v>5681.971014492754</v>
      </c>
      <c r="G18" s="19">
        <f t="shared" si="1"/>
        <v>0.43855972411911365</v>
      </c>
    </row>
    <row r="19" spans="1:7" s="24" customFormat="1">
      <c r="A19" s="15" t="s">
        <v>18</v>
      </c>
      <c r="B19" s="15" t="s">
        <v>20</v>
      </c>
      <c r="C19" s="38">
        <v>3034922</v>
      </c>
      <c r="D19" s="39">
        <v>167444.22</v>
      </c>
      <c r="E19" s="14">
        <v>419</v>
      </c>
      <c r="F19" s="18">
        <f t="shared" si="0"/>
        <v>7243.2505966587114</v>
      </c>
      <c r="G19" s="19">
        <f t="shared" si="1"/>
        <v>0.55906620700701237</v>
      </c>
    </row>
    <row r="20" spans="1:7" s="24" customFormat="1">
      <c r="A20" s="15" t="s">
        <v>18</v>
      </c>
      <c r="B20" s="15" t="s">
        <v>21</v>
      </c>
      <c r="C20" s="38">
        <v>5959592</v>
      </c>
      <c r="D20" s="39">
        <v>327778.21999999997</v>
      </c>
      <c r="E20" s="14">
        <v>661</v>
      </c>
      <c r="F20" s="18">
        <f t="shared" si="0"/>
        <v>9016.0242057488649</v>
      </c>
      <c r="G20" s="19">
        <f t="shared" si="1"/>
        <v>0.69589673693142973</v>
      </c>
    </row>
    <row r="21" spans="1:7" s="24" customFormat="1">
      <c r="A21" s="15" t="s">
        <v>18</v>
      </c>
      <c r="B21" s="15" t="s">
        <v>22</v>
      </c>
      <c r="C21" s="38">
        <v>26054122</v>
      </c>
      <c r="D21" s="39">
        <v>1433723.18</v>
      </c>
      <c r="E21" s="14">
        <v>1599</v>
      </c>
      <c r="F21" s="18">
        <f t="shared" si="0"/>
        <v>16294.01000625391</v>
      </c>
      <c r="G21" s="19">
        <f t="shared" si="1"/>
        <v>1.2576439610321959</v>
      </c>
    </row>
    <row r="22" spans="1:7" s="24" customFormat="1">
      <c r="A22" s="15" t="s">
        <v>18</v>
      </c>
      <c r="B22" s="15" t="s">
        <v>23</v>
      </c>
      <c r="C22" s="38">
        <v>335011</v>
      </c>
      <c r="D22" s="39">
        <v>18425.669999999998</v>
      </c>
      <c r="E22" s="14">
        <v>322</v>
      </c>
      <c r="F22" s="18">
        <f t="shared" si="0"/>
        <v>1040.4068322981366</v>
      </c>
      <c r="G22" s="19">
        <f t="shared" si="1"/>
        <v>8.0303213828528341E-2</v>
      </c>
    </row>
    <row r="23" spans="1:7" s="24" customFormat="1">
      <c r="A23" s="15" t="s">
        <v>18</v>
      </c>
      <c r="B23" s="15" t="s">
        <v>24</v>
      </c>
      <c r="C23" s="38">
        <v>2766078</v>
      </c>
      <c r="D23" s="39">
        <v>152134.54</v>
      </c>
      <c r="E23" s="14">
        <v>379</v>
      </c>
      <c r="F23" s="18">
        <f t="shared" si="0"/>
        <v>7298.3588390501318</v>
      </c>
      <c r="G23" s="19">
        <f t="shared" si="1"/>
        <v>0.56331970557612254</v>
      </c>
    </row>
    <row r="24" spans="1:7" s="24" customFormat="1">
      <c r="A24" s="15" t="s">
        <v>18</v>
      </c>
      <c r="B24" s="15" t="s">
        <v>25</v>
      </c>
      <c r="C24" s="38">
        <v>580750</v>
      </c>
      <c r="D24" s="39">
        <v>31941.35</v>
      </c>
      <c r="E24" s="14">
        <v>63</v>
      </c>
      <c r="F24" s="18">
        <f t="shared" si="0"/>
        <v>9218.2539682539682</v>
      </c>
      <c r="G24" s="19">
        <f t="shared" si="1"/>
        <v>0.71150572695033243</v>
      </c>
    </row>
    <row r="25" spans="1:7" s="24" customFormat="1">
      <c r="A25" s="15" t="s">
        <v>18</v>
      </c>
      <c r="B25" s="15" t="s">
        <v>26</v>
      </c>
      <c r="C25" s="38">
        <v>546835</v>
      </c>
      <c r="D25" s="39">
        <v>30195</v>
      </c>
      <c r="E25" s="14">
        <v>953</v>
      </c>
      <c r="F25" s="18">
        <f t="shared" si="0"/>
        <v>573.80377754459596</v>
      </c>
      <c r="G25" s="19">
        <f t="shared" si="1"/>
        <v>4.4288720540213551E-2</v>
      </c>
    </row>
    <row r="26" spans="1:7" s="34" customFormat="1">
      <c r="A26" s="27"/>
      <c r="B26" s="31" t="s">
        <v>17</v>
      </c>
      <c r="C26" s="29">
        <v>40229485</v>
      </c>
      <c r="D26" s="30">
        <v>2214012.1</v>
      </c>
      <c r="E26" s="31">
        <v>6685</v>
      </c>
      <c r="F26" s="32">
        <f t="shared" si="0"/>
        <v>6017.8735976065818</v>
      </c>
      <c r="G26" s="33">
        <f t="shared" si="1"/>
        <v>0.46448617531105962</v>
      </c>
    </row>
    <row r="27" spans="1:7" s="24" customFormat="1">
      <c r="A27" s="35"/>
      <c r="B27" s="35"/>
      <c r="C27" s="36"/>
      <c r="D27" s="37"/>
      <c r="E27" s="14"/>
      <c r="F27" s="18"/>
      <c r="G27" s="19"/>
    </row>
    <row r="28" spans="1:7" s="24" customFormat="1">
      <c r="A28" s="15" t="s">
        <v>27</v>
      </c>
      <c r="B28" s="15" t="s">
        <v>27</v>
      </c>
      <c r="C28" s="40">
        <v>1167081</v>
      </c>
      <c r="D28" s="41">
        <v>64189.74</v>
      </c>
      <c r="E28" s="14">
        <v>117</v>
      </c>
      <c r="F28" s="18">
        <f t="shared" si="0"/>
        <v>9975.0512820512813</v>
      </c>
      <c r="G28" s="19">
        <f t="shared" si="1"/>
        <v>0.76991870024894149</v>
      </c>
    </row>
    <row r="29" spans="1:7" s="34" customFormat="1">
      <c r="A29" s="27"/>
      <c r="B29" s="31" t="s">
        <v>17</v>
      </c>
      <c r="C29" s="29">
        <v>1167081</v>
      </c>
      <c r="D29" s="30">
        <v>64189.74</v>
      </c>
      <c r="E29" s="31">
        <v>460</v>
      </c>
      <c r="F29" s="32">
        <f t="shared" si="0"/>
        <v>2537.1326086956524</v>
      </c>
      <c r="G29" s="33">
        <f t="shared" si="1"/>
        <v>0.19582714767201342</v>
      </c>
    </row>
    <row r="30" spans="1:7" s="24" customFormat="1">
      <c r="A30" s="35"/>
      <c r="B30" s="35"/>
      <c r="C30" s="36"/>
      <c r="D30" s="37"/>
      <c r="E30" s="14"/>
      <c r="F30" s="18"/>
      <c r="G30" s="19"/>
    </row>
    <row r="31" spans="1:7" s="24" customFormat="1">
      <c r="A31" s="15" t="s">
        <v>28</v>
      </c>
      <c r="B31" s="15" t="s">
        <v>29</v>
      </c>
      <c r="C31" s="42">
        <v>231646</v>
      </c>
      <c r="D31" s="43">
        <v>12740.56</v>
      </c>
      <c r="E31" s="14">
        <v>100</v>
      </c>
      <c r="F31" s="18">
        <f t="shared" si="0"/>
        <v>2316.46</v>
      </c>
      <c r="G31" s="19">
        <f t="shared" si="1"/>
        <v>0.17879465698465111</v>
      </c>
    </row>
    <row r="32" spans="1:7" s="34" customFormat="1">
      <c r="A32" s="27"/>
      <c r="B32" s="31" t="s">
        <v>17</v>
      </c>
      <c r="C32" s="29">
        <v>310125</v>
      </c>
      <c r="D32" s="30">
        <v>17056.93</v>
      </c>
      <c r="E32" s="31">
        <v>690</v>
      </c>
      <c r="F32" s="32">
        <f t="shared" si="0"/>
        <v>449.45652173913044</v>
      </c>
      <c r="G32" s="33">
        <f t="shared" si="1"/>
        <v>3.4691047820321619E-2</v>
      </c>
    </row>
    <row r="33" spans="1:7" s="24" customFormat="1">
      <c r="A33" s="35"/>
      <c r="B33" s="35"/>
      <c r="C33" s="36"/>
      <c r="D33" s="37"/>
      <c r="E33" s="14"/>
      <c r="F33" s="18"/>
      <c r="G33" s="19"/>
    </row>
    <row r="34" spans="1:7" s="24" customFormat="1">
      <c r="A34" s="15" t="s">
        <v>30</v>
      </c>
      <c r="B34" s="15" t="s">
        <v>31</v>
      </c>
      <c r="C34" s="44">
        <v>146346</v>
      </c>
      <c r="D34" s="45">
        <v>8049.09</v>
      </c>
      <c r="E34" s="14">
        <v>17</v>
      </c>
      <c r="F34" s="18">
        <f t="shared" si="0"/>
        <v>8608.5882352941171</v>
      </c>
      <c r="G34" s="19">
        <f t="shared" si="1"/>
        <v>0.66444902163279951</v>
      </c>
    </row>
    <row r="35" spans="1:7" s="24" customFormat="1">
      <c r="A35" s="15" t="s">
        <v>30</v>
      </c>
      <c r="B35" s="15" t="s">
        <v>32</v>
      </c>
      <c r="C35" s="44">
        <v>344751</v>
      </c>
      <c r="D35" s="45">
        <v>18961.37</v>
      </c>
      <c r="E35" s="14">
        <v>103</v>
      </c>
      <c r="F35" s="18">
        <f t="shared" si="0"/>
        <v>3347.0970873786409</v>
      </c>
      <c r="G35" s="19">
        <f t="shared" si="1"/>
        <v>0.25834379856858697</v>
      </c>
    </row>
    <row r="36" spans="1:7" s="34" customFormat="1">
      <c r="A36" s="27"/>
      <c r="B36" s="31" t="s">
        <v>17</v>
      </c>
      <c r="C36" s="29">
        <v>632658</v>
      </c>
      <c r="D36" s="30">
        <v>34796.36</v>
      </c>
      <c r="E36" s="31">
        <v>478</v>
      </c>
      <c r="F36" s="32">
        <f t="shared" si="0"/>
        <v>1323.5523012552301</v>
      </c>
      <c r="G36" s="33">
        <f t="shared" si="1"/>
        <v>0.10215763695646567</v>
      </c>
    </row>
    <row r="37" spans="1:7" s="24" customFormat="1">
      <c r="A37" s="35"/>
      <c r="B37" s="35"/>
      <c r="C37" s="36"/>
      <c r="D37" s="37"/>
      <c r="E37" s="14"/>
      <c r="F37" s="18"/>
      <c r="G37" s="19"/>
    </row>
    <row r="38" spans="1:7" s="24" customFormat="1">
      <c r="A38" s="15" t="s">
        <v>33</v>
      </c>
      <c r="B38" s="15" t="s">
        <v>34</v>
      </c>
      <c r="C38" s="46">
        <v>29213069</v>
      </c>
      <c r="D38" s="47">
        <v>1606997.63</v>
      </c>
      <c r="E38" s="14">
        <v>1650</v>
      </c>
      <c r="F38" s="18">
        <f t="shared" si="0"/>
        <v>17704.890303030304</v>
      </c>
      <c r="G38" s="19">
        <f t="shared" si="1"/>
        <v>1.3665419600084521</v>
      </c>
    </row>
    <row r="39" spans="1:7" s="24" customFormat="1">
      <c r="A39" s="15" t="s">
        <v>33</v>
      </c>
      <c r="B39" s="15" t="s">
        <v>35</v>
      </c>
      <c r="C39" s="46">
        <v>2329838</v>
      </c>
      <c r="D39" s="47">
        <v>128141.37</v>
      </c>
      <c r="E39" s="14">
        <v>382</v>
      </c>
      <c r="F39" s="18">
        <f t="shared" si="0"/>
        <v>6099.0523560209422</v>
      </c>
      <c r="G39" s="19">
        <f t="shared" si="1"/>
        <v>0.47075191193726312</v>
      </c>
    </row>
    <row r="40" spans="1:7" s="24" customFormat="1">
      <c r="A40" s="15" t="s">
        <v>33</v>
      </c>
      <c r="B40" s="15" t="s">
        <v>36</v>
      </c>
      <c r="C40" s="46">
        <v>2606268</v>
      </c>
      <c r="D40" s="47">
        <v>143345.15</v>
      </c>
      <c r="E40" s="14">
        <v>333</v>
      </c>
      <c r="F40" s="18">
        <f t="shared" si="0"/>
        <v>7826.6306306306305</v>
      </c>
      <c r="G40" s="19">
        <f t="shared" si="1"/>
        <v>0.60409406549181388</v>
      </c>
    </row>
    <row r="41" spans="1:7" s="24" customFormat="1">
      <c r="A41" s="15" t="s">
        <v>33</v>
      </c>
      <c r="B41" s="15" t="s">
        <v>37</v>
      </c>
      <c r="C41" s="46">
        <v>152892</v>
      </c>
      <c r="D41" s="47">
        <v>8409.14</v>
      </c>
      <c r="E41" s="14">
        <v>61</v>
      </c>
      <c r="F41" s="18">
        <f t="shared" si="0"/>
        <v>2506.4262295081967</v>
      </c>
      <c r="G41" s="19">
        <f t="shared" si="1"/>
        <v>0.19345709313445966</v>
      </c>
    </row>
    <row r="42" spans="1:7" s="24" customFormat="1">
      <c r="A42" s="15" t="s">
        <v>33</v>
      </c>
      <c r="B42" s="15" t="s">
        <v>38</v>
      </c>
      <c r="C42" s="46">
        <v>9717364</v>
      </c>
      <c r="D42" s="47">
        <v>542525.66</v>
      </c>
      <c r="E42" s="14">
        <v>705</v>
      </c>
      <c r="F42" s="18">
        <f t="shared" si="0"/>
        <v>13783.495035460994</v>
      </c>
      <c r="G42" s="19">
        <f t="shared" si="1"/>
        <v>1.0638712807106057</v>
      </c>
    </row>
    <row r="43" spans="1:7" s="34" customFormat="1">
      <c r="A43" s="27"/>
      <c r="B43" s="31" t="s">
        <v>17</v>
      </c>
      <c r="C43" s="29">
        <v>44117897</v>
      </c>
      <c r="D43" s="30">
        <v>2434834.62</v>
      </c>
      <c r="E43" s="31">
        <v>5505</v>
      </c>
      <c r="F43" s="32">
        <f t="shared" si="0"/>
        <v>8014.1502270663032</v>
      </c>
      <c r="G43" s="33">
        <f t="shared" si="1"/>
        <v>0.6185676596495443</v>
      </c>
    </row>
    <row r="44" spans="1:7" s="24" customFormat="1">
      <c r="A44" s="35"/>
      <c r="B44" s="35"/>
      <c r="C44" s="36"/>
      <c r="D44" s="37"/>
      <c r="E44" s="14"/>
      <c r="F44" s="18"/>
      <c r="G44" s="19"/>
    </row>
    <row r="45" spans="1:7" s="24" customFormat="1">
      <c r="A45" s="4" t="s">
        <v>39</v>
      </c>
      <c r="B45" s="48" t="s">
        <v>40</v>
      </c>
      <c r="C45" s="48">
        <v>93309752</v>
      </c>
      <c r="D45" s="49">
        <v>5135203.9800000004</v>
      </c>
      <c r="E45" s="14">
        <v>8491</v>
      </c>
      <c r="F45" s="18">
        <f t="shared" si="0"/>
        <v>10989.25356259569</v>
      </c>
      <c r="G45" s="19">
        <f t="shared" si="1"/>
        <v>0.8481993305481863</v>
      </c>
    </row>
    <row r="46" spans="1:7" s="24" customFormat="1">
      <c r="A46" s="4" t="s">
        <v>39</v>
      </c>
      <c r="B46" s="48" t="s">
        <v>41</v>
      </c>
      <c r="C46" s="48">
        <v>6191332</v>
      </c>
      <c r="D46" s="49">
        <v>340523.97</v>
      </c>
      <c r="E46" s="14">
        <v>803</v>
      </c>
      <c r="F46" s="18">
        <f t="shared" si="0"/>
        <v>7710.2515566625152</v>
      </c>
      <c r="G46" s="19">
        <f t="shared" si="1"/>
        <v>0.59511141238736975</v>
      </c>
    </row>
    <row r="47" spans="1:7" s="34" customFormat="1">
      <c r="A47" s="27"/>
      <c r="B47" s="31" t="s">
        <v>17</v>
      </c>
      <c r="C47" s="29">
        <v>99501084</v>
      </c>
      <c r="D47" s="30">
        <v>5475727.9500000002</v>
      </c>
      <c r="E47" s="31">
        <v>11308</v>
      </c>
      <c r="F47" s="32">
        <f t="shared" si="0"/>
        <v>8799.1761584718788</v>
      </c>
      <c r="G47" s="33">
        <f t="shared" si="1"/>
        <v>0.67915944285742025</v>
      </c>
    </row>
    <row r="48" spans="1:7" s="24" customFormat="1">
      <c r="A48" s="35"/>
      <c r="B48" s="35"/>
      <c r="C48" s="36"/>
      <c r="D48" s="37"/>
      <c r="E48" s="14"/>
      <c r="F48" s="18"/>
      <c r="G48" s="19"/>
    </row>
    <row r="49" spans="1:7" s="24" customFormat="1">
      <c r="A49" s="4" t="s">
        <v>42</v>
      </c>
      <c r="B49" s="48" t="s">
        <v>43</v>
      </c>
      <c r="C49" s="48">
        <v>412594</v>
      </c>
      <c r="D49" s="49">
        <v>22939.599999999999</v>
      </c>
      <c r="E49" s="14">
        <v>65</v>
      </c>
      <c r="F49" s="18">
        <f t="shared" si="0"/>
        <v>6347.6</v>
      </c>
      <c r="G49" s="19">
        <f t="shared" si="1"/>
        <v>0.48993592148181769</v>
      </c>
    </row>
    <row r="50" spans="1:7" s="24" customFormat="1">
      <c r="A50" s="4" t="s">
        <v>42</v>
      </c>
      <c r="B50" s="48" t="s">
        <v>44</v>
      </c>
      <c r="C50" s="48">
        <v>1693036</v>
      </c>
      <c r="D50" s="49">
        <v>97382.96</v>
      </c>
      <c r="E50" s="14">
        <v>326</v>
      </c>
      <c r="F50" s="18">
        <f t="shared" si="0"/>
        <v>5193.3619631901838</v>
      </c>
      <c r="G50" s="19">
        <f t="shared" si="1"/>
        <v>0.40084671041404696</v>
      </c>
    </row>
    <row r="51" spans="1:7" s="24" customFormat="1">
      <c r="A51" s="4" t="s">
        <v>42</v>
      </c>
      <c r="B51" s="48" t="s">
        <v>45</v>
      </c>
      <c r="C51" s="48">
        <v>2685020</v>
      </c>
      <c r="D51" s="49">
        <v>147676.46</v>
      </c>
      <c r="E51" s="14">
        <v>245</v>
      </c>
      <c r="F51" s="18">
        <f t="shared" si="0"/>
        <v>10959.265306122448</v>
      </c>
      <c r="G51" s="19">
        <f t="shared" si="1"/>
        <v>0.84588470390680204</v>
      </c>
    </row>
    <row r="52" spans="1:7" s="24" customFormat="1">
      <c r="A52" s="4" t="s">
        <v>42</v>
      </c>
      <c r="B52" s="48" t="s">
        <v>46</v>
      </c>
      <c r="C52" s="48">
        <v>439646</v>
      </c>
      <c r="D52" s="49">
        <v>24180.73</v>
      </c>
      <c r="E52" s="14">
        <v>84</v>
      </c>
      <c r="F52" s="18">
        <f t="shared" si="0"/>
        <v>5233.8809523809523</v>
      </c>
      <c r="G52" s="19">
        <f t="shared" si="1"/>
        <v>0.40397414571348156</v>
      </c>
    </row>
    <row r="53" spans="1:7" s="24" customFormat="1">
      <c r="A53" s="4" t="s">
        <v>42</v>
      </c>
      <c r="B53" s="48" t="s">
        <v>47</v>
      </c>
      <c r="C53" s="48">
        <v>4107328</v>
      </c>
      <c r="D53" s="49">
        <v>225903.52</v>
      </c>
      <c r="E53" s="14">
        <v>455</v>
      </c>
      <c r="F53" s="18">
        <f t="shared" si="0"/>
        <v>9027.0945054945059</v>
      </c>
      <c r="G53" s="19">
        <f t="shared" si="1"/>
        <v>0.6967511917658491</v>
      </c>
    </row>
    <row r="54" spans="1:7" s="34" customFormat="1">
      <c r="A54" s="27"/>
      <c r="B54" s="31" t="s">
        <v>17</v>
      </c>
      <c r="C54" s="29">
        <v>9363902</v>
      </c>
      <c r="D54" s="30">
        <v>519528.58</v>
      </c>
      <c r="E54" s="31">
        <v>2099</v>
      </c>
      <c r="F54" s="32">
        <f t="shared" si="0"/>
        <v>4461.1252977608383</v>
      </c>
      <c r="G54" s="33">
        <f t="shared" si="1"/>
        <v>0.34432943689021117</v>
      </c>
    </row>
    <row r="55" spans="1:7" s="24" customFormat="1">
      <c r="A55" s="35"/>
      <c r="B55" s="35"/>
      <c r="C55" s="36"/>
      <c r="D55" s="37"/>
      <c r="E55" s="14"/>
      <c r="F55" s="18"/>
      <c r="G55" s="19"/>
    </row>
    <row r="56" spans="1:7" s="24" customFormat="1">
      <c r="A56" s="4" t="s">
        <v>48</v>
      </c>
      <c r="B56" s="48" t="s">
        <v>49</v>
      </c>
      <c r="C56" s="48">
        <v>28897907</v>
      </c>
      <c r="D56" s="49">
        <v>1589387.21</v>
      </c>
      <c r="E56" s="14">
        <v>1728</v>
      </c>
      <c r="F56" s="18">
        <f t="shared" si="0"/>
        <v>16723.325810185186</v>
      </c>
      <c r="G56" s="19">
        <f t="shared" si="1"/>
        <v>1.2907804589220719</v>
      </c>
    </row>
    <row r="57" spans="1:7" s="24" customFormat="1">
      <c r="A57" s="4" t="s">
        <v>48</v>
      </c>
      <c r="B57" s="48" t="s">
        <v>50</v>
      </c>
      <c r="C57" s="48">
        <v>210257</v>
      </c>
      <c r="D57" s="49">
        <v>11564.18</v>
      </c>
      <c r="E57" s="14">
        <v>64</v>
      </c>
      <c r="F57" s="18">
        <f t="shared" si="0"/>
        <v>3285.265625</v>
      </c>
      <c r="G57" s="19">
        <f t="shared" si="1"/>
        <v>0.25357137206139557</v>
      </c>
    </row>
    <row r="58" spans="1:7" s="24" customFormat="1">
      <c r="A58" s="4" t="s">
        <v>48</v>
      </c>
      <c r="B58" s="48" t="s">
        <v>51</v>
      </c>
      <c r="C58" s="48">
        <v>1298396</v>
      </c>
      <c r="D58" s="49">
        <v>71412.100000000006</v>
      </c>
      <c r="E58" s="14">
        <v>305</v>
      </c>
      <c r="F58" s="18">
        <f t="shared" si="0"/>
        <v>4257.0360655737704</v>
      </c>
      <c r="G58" s="19">
        <f t="shared" si="1"/>
        <v>0.32857692475395689</v>
      </c>
    </row>
    <row r="59" spans="1:7" s="34" customFormat="1">
      <c r="A59" s="27"/>
      <c r="B59" s="31" t="s">
        <v>17</v>
      </c>
      <c r="C59" s="29">
        <v>30435511</v>
      </c>
      <c r="D59" s="30">
        <v>1673955.78</v>
      </c>
      <c r="E59" s="31">
        <v>3145</v>
      </c>
      <c r="F59" s="32">
        <f t="shared" si="0"/>
        <v>9677.4279809220989</v>
      </c>
      <c r="G59" s="33">
        <f t="shared" si="1"/>
        <v>0.74694681382049832</v>
      </c>
    </row>
    <row r="60" spans="1:7" s="24" customFormat="1">
      <c r="A60" s="35"/>
      <c r="B60" s="35"/>
      <c r="C60" s="36"/>
      <c r="D60" s="37"/>
      <c r="E60" s="14"/>
      <c r="F60" s="18"/>
      <c r="G60" s="19"/>
    </row>
    <row r="61" spans="1:7" s="24" customFormat="1">
      <c r="A61" s="4" t="s">
        <v>52</v>
      </c>
      <c r="B61" s="48" t="s">
        <v>53</v>
      </c>
      <c r="C61" s="48">
        <v>722198</v>
      </c>
      <c r="D61" s="49">
        <v>39726.160000000003</v>
      </c>
      <c r="E61" s="14">
        <v>248</v>
      </c>
      <c r="F61" s="18">
        <f t="shared" si="0"/>
        <v>2912.0887096774195</v>
      </c>
      <c r="G61" s="19">
        <f t="shared" si="1"/>
        <v>0.22476792258689962</v>
      </c>
    </row>
    <row r="62" spans="1:7" s="24" customFormat="1">
      <c r="A62" s="4" t="s">
        <v>52</v>
      </c>
      <c r="B62" s="48" t="s">
        <v>54</v>
      </c>
      <c r="C62" s="48">
        <v>9593379</v>
      </c>
      <c r="D62" s="49">
        <v>527991.91</v>
      </c>
      <c r="E62" s="14">
        <v>901</v>
      </c>
      <c r="F62" s="18">
        <f t="shared" si="0"/>
        <v>10647.479467258601</v>
      </c>
      <c r="G62" s="19">
        <f t="shared" si="1"/>
        <v>0.82181969000095723</v>
      </c>
    </row>
    <row r="63" spans="1:7" s="24" customFormat="1">
      <c r="A63" s="15" t="s">
        <v>52</v>
      </c>
      <c r="B63" s="48" t="s">
        <v>55</v>
      </c>
      <c r="C63" s="48">
        <v>10738217</v>
      </c>
      <c r="D63" s="49">
        <v>565713</v>
      </c>
      <c r="E63" s="14">
        <v>1833</v>
      </c>
      <c r="F63" s="18">
        <f t="shared" si="0"/>
        <v>5858.2744135297326</v>
      </c>
      <c r="G63" s="19">
        <f t="shared" si="1"/>
        <v>0.45216760241446285</v>
      </c>
    </row>
    <row r="64" spans="1:7" s="24" customFormat="1">
      <c r="A64" s="15" t="s">
        <v>52</v>
      </c>
      <c r="B64" s="48" t="s">
        <v>56</v>
      </c>
      <c r="C64" s="48">
        <v>617888677</v>
      </c>
      <c r="D64" s="49">
        <v>33848193.240000002</v>
      </c>
      <c r="E64" s="14">
        <v>30787</v>
      </c>
      <c r="F64" s="18">
        <f t="shared" si="0"/>
        <v>20069.791697794524</v>
      </c>
      <c r="G64" s="19">
        <f t="shared" si="1"/>
        <v>1.5490755386929067</v>
      </c>
    </row>
    <row r="65" spans="1:7" s="24" customFormat="1">
      <c r="A65" s="15" t="s">
        <v>52</v>
      </c>
      <c r="B65" s="48" t="s">
        <v>57</v>
      </c>
      <c r="C65" s="48">
        <v>199439</v>
      </c>
      <c r="D65" s="49">
        <v>10969.21</v>
      </c>
      <c r="E65" s="14">
        <v>136</v>
      </c>
      <c r="F65" s="18">
        <f t="shared" si="0"/>
        <v>1466.4632352941176</v>
      </c>
      <c r="G65" s="19">
        <f t="shared" si="1"/>
        <v>0.11318813669781194</v>
      </c>
    </row>
    <row r="66" spans="1:7" s="24" customFormat="1">
      <c r="A66" s="15" t="s">
        <v>52</v>
      </c>
      <c r="B66" s="48" t="s">
        <v>58</v>
      </c>
      <c r="C66" s="48">
        <v>2531420</v>
      </c>
      <c r="D66" s="49">
        <v>139228.63</v>
      </c>
      <c r="E66" s="14">
        <v>341</v>
      </c>
      <c r="F66" s="18">
        <f t="shared" si="0"/>
        <v>7423.5190615835782</v>
      </c>
      <c r="G66" s="19">
        <f t="shared" si="1"/>
        <v>0.57298012667382769</v>
      </c>
    </row>
    <row r="67" spans="1:7" s="24" customFormat="1">
      <c r="A67" s="15" t="s">
        <v>52</v>
      </c>
      <c r="B67" s="48" t="s">
        <v>59</v>
      </c>
      <c r="C67" s="48">
        <v>10083409</v>
      </c>
      <c r="D67" s="49">
        <v>554588.43000000005</v>
      </c>
      <c r="E67" s="14">
        <v>1360</v>
      </c>
      <c r="F67" s="18">
        <f t="shared" si="0"/>
        <v>7414.2713235294113</v>
      </c>
      <c r="G67" s="19">
        <f t="shared" si="1"/>
        <v>0.57226634523435604</v>
      </c>
    </row>
    <row r="68" spans="1:7" s="24" customFormat="1">
      <c r="A68" s="15" t="s">
        <v>52</v>
      </c>
      <c r="B68" s="48" t="s">
        <v>60</v>
      </c>
      <c r="C68" s="48">
        <v>1505522</v>
      </c>
      <c r="D68" s="49">
        <v>82803.83</v>
      </c>
      <c r="E68" s="14">
        <v>182</v>
      </c>
      <c r="F68" s="18">
        <f t="shared" si="0"/>
        <v>8272.0989010989015</v>
      </c>
      <c r="G68" s="19">
        <f t="shared" si="1"/>
        <v>0.63847728238997759</v>
      </c>
    </row>
    <row r="69" spans="1:7" s="24" customFormat="1">
      <c r="A69" s="15" t="s">
        <v>52</v>
      </c>
      <c r="B69" s="48" t="s">
        <v>61</v>
      </c>
      <c r="C69" s="48">
        <v>5692579</v>
      </c>
      <c r="D69" s="49">
        <v>314341.95</v>
      </c>
      <c r="E69" s="14">
        <v>1059</v>
      </c>
      <c r="F69" s="18">
        <f t="shared" si="0"/>
        <v>5375.4287063267229</v>
      </c>
      <c r="G69" s="19">
        <f t="shared" si="1"/>
        <v>0.41489942916913447</v>
      </c>
    </row>
    <row r="70" spans="1:7" s="34" customFormat="1">
      <c r="A70" s="27"/>
      <c r="B70" s="31" t="s">
        <v>17</v>
      </c>
      <c r="C70" s="29">
        <v>659347843</v>
      </c>
      <c r="D70" s="30">
        <v>36105171.670000002</v>
      </c>
      <c r="E70" s="31">
        <v>46102</v>
      </c>
      <c r="F70" s="32">
        <f t="shared" si="0"/>
        <v>14301.935772851502</v>
      </c>
      <c r="G70" s="33">
        <f t="shared" si="1"/>
        <v>1.1038868362602832</v>
      </c>
    </row>
    <row r="71" spans="1:7" s="24" customFormat="1">
      <c r="A71" s="35"/>
      <c r="B71" s="35"/>
      <c r="C71" s="36"/>
      <c r="D71" s="37"/>
      <c r="E71" s="14"/>
      <c r="F71" s="18"/>
      <c r="G71" s="19"/>
    </row>
    <row r="72" spans="1:7" s="24" customFormat="1">
      <c r="A72" s="15" t="s">
        <v>62</v>
      </c>
      <c r="B72" s="48" t="s">
        <v>63</v>
      </c>
      <c r="C72" s="48">
        <v>241021</v>
      </c>
      <c r="D72" s="49">
        <v>13256.48</v>
      </c>
      <c r="E72" s="14">
        <v>199</v>
      </c>
      <c r="F72" s="18">
        <f t="shared" si="0"/>
        <v>1211.1608040201006</v>
      </c>
      <c r="G72" s="19">
        <f t="shared" si="1"/>
        <v>9.3482762710354647E-2</v>
      </c>
    </row>
    <row r="73" spans="1:7" s="24" customFormat="1">
      <c r="A73" s="15" t="s">
        <v>62</v>
      </c>
      <c r="B73" s="48" t="s">
        <v>64</v>
      </c>
      <c r="C73" s="48">
        <v>6023941</v>
      </c>
      <c r="D73" s="49">
        <v>331317.06</v>
      </c>
      <c r="E73" s="14">
        <v>481</v>
      </c>
      <c r="F73" s="18">
        <f t="shared" ref="F73:F136" si="2">C73/E73</f>
        <v>12523.785862785862</v>
      </c>
      <c r="G73" s="19">
        <f t="shared" ref="G73:G136" si="3">F73/12955.98</f>
        <v>0.96664133958109399</v>
      </c>
    </row>
    <row r="74" spans="1:7" s="24" customFormat="1">
      <c r="A74" s="15" t="s">
        <v>62</v>
      </c>
      <c r="B74" s="48" t="s">
        <v>65</v>
      </c>
      <c r="C74" s="48">
        <v>7243846</v>
      </c>
      <c r="D74" s="49">
        <v>398417.81</v>
      </c>
      <c r="E74" s="14">
        <v>851</v>
      </c>
      <c r="F74" s="18">
        <f t="shared" si="2"/>
        <v>8512.1574618096365</v>
      </c>
      <c r="G74" s="19">
        <f t="shared" si="3"/>
        <v>0.65700606683629004</v>
      </c>
    </row>
    <row r="75" spans="1:7" s="24" customFormat="1">
      <c r="A75" s="15" t="s">
        <v>62</v>
      </c>
      <c r="B75" s="48" t="s">
        <v>66</v>
      </c>
      <c r="C75" s="48">
        <v>9933436</v>
      </c>
      <c r="D75" s="49">
        <v>546472.73</v>
      </c>
      <c r="E75" s="14">
        <v>1244</v>
      </c>
      <c r="F75" s="18">
        <f t="shared" si="2"/>
        <v>7985.0771704180061</v>
      </c>
      <c r="G75" s="19">
        <f t="shared" si="3"/>
        <v>0.61632367218983097</v>
      </c>
    </row>
    <row r="76" spans="1:7" s="24" customFormat="1">
      <c r="A76" s="4" t="s">
        <v>62</v>
      </c>
      <c r="B76" s="48" t="s">
        <v>67</v>
      </c>
      <c r="C76" s="48">
        <v>16570628</v>
      </c>
      <c r="D76" s="49">
        <v>909933.64</v>
      </c>
      <c r="E76" s="14">
        <v>1736</v>
      </c>
      <c r="F76" s="18">
        <f t="shared" si="2"/>
        <v>9545.2926267281109</v>
      </c>
      <c r="G76" s="19">
        <f t="shared" si="3"/>
        <v>0.73674802112446236</v>
      </c>
    </row>
    <row r="77" spans="1:7" s="34" customFormat="1">
      <c r="A77" s="27"/>
      <c r="B77" s="31" t="s">
        <v>17</v>
      </c>
      <c r="C77" s="29">
        <v>40417387</v>
      </c>
      <c r="D77" s="30">
        <v>2221646.0699999998</v>
      </c>
      <c r="E77" s="31">
        <v>6858</v>
      </c>
      <c r="F77" s="32">
        <f t="shared" si="2"/>
        <v>5893.4655876348788</v>
      </c>
      <c r="G77" s="33">
        <f t="shared" si="3"/>
        <v>0.45488381331515476</v>
      </c>
    </row>
    <row r="78" spans="1:7" s="24" customFormat="1">
      <c r="A78" s="35"/>
      <c r="B78" s="35"/>
      <c r="C78" s="36"/>
      <c r="D78" s="37"/>
      <c r="E78" s="14"/>
      <c r="F78" s="18"/>
      <c r="G78" s="19"/>
    </row>
    <row r="79" spans="1:7" s="24" customFormat="1">
      <c r="A79" s="4" t="s">
        <v>68</v>
      </c>
      <c r="B79" s="48" t="s">
        <v>69</v>
      </c>
      <c r="C79" s="48">
        <v>1493634</v>
      </c>
      <c r="D79" s="49">
        <v>82150.05</v>
      </c>
      <c r="E79" s="14">
        <v>435</v>
      </c>
      <c r="F79" s="18">
        <f t="shared" si="2"/>
        <v>3433.6413793103447</v>
      </c>
      <c r="G79" s="19">
        <f t="shared" si="3"/>
        <v>0.26502367086938577</v>
      </c>
    </row>
    <row r="80" spans="1:7" s="24" customFormat="1">
      <c r="A80" s="4" t="s">
        <v>68</v>
      </c>
      <c r="B80" s="48" t="s">
        <v>70</v>
      </c>
      <c r="C80" s="48">
        <v>2720421</v>
      </c>
      <c r="D80" s="49">
        <v>149623.59</v>
      </c>
      <c r="E80" s="14">
        <v>330</v>
      </c>
      <c r="F80" s="18">
        <f t="shared" si="2"/>
        <v>8243.7000000000007</v>
      </c>
      <c r="G80" s="19">
        <f t="shared" si="3"/>
        <v>0.63628532924564574</v>
      </c>
    </row>
    <row r="81" spans="1:7" s="24" customFormat="1">
      <c r="A81" s="4" t="s">
        <v>68</v>
      </c>
      <c r="B81" s="48" t="s">
        <v>71</v>
      </c>
      <c r="C81" s="48">
        <v>444124</v>
      </c>
      <c r="D81" s="49">
        <v>24426.92</v>
      </c>
      <c r="E81" s="14">
        <v>99</v>
      </c>
      <c r="F81" s="18">
        <f t="shared" si="2"/>
        <v>4486.1010101010097</v>
      </c>
      <c r="G81" s="19">
        <f t="shared" si="3"/>
        <v>0.34625717314329058</v>
      </c>
    </row>
    <row r="82" spans="1:7" s="24" customFormat="1">
      <c r="A82" s="4" t="s">
        <v>68</v>
      </c>
      <c r="B82" s="48" t="s">
        <v>72</v>
      </c>
      <c r="C82" s="48">
        <v>30867349</v>
      </c>
      <c r="D82" s="49">
        <v>1700521.71</v>
      </c>
      <c r="E82" s="14">
        <v>2906</v>
      </c>
      <c r="F82" s="18">
        <f t="shared" si="2"/>
        <v>10621.937026841018</v>
      </c>
      <c r="G82" s="19">
        <f t="shared" si="3"/>
        <v>0.81984821116125672</v>
      </c>
    </row>
    <row r="83" spans="1:7" s="24" customFormat="1">
      <c r="A83" s="4" t="s">
        <v>68</v>
      </c>
      <c r="B83" s="48" t="s">
        <v>73</v>
      </c>
      <c r="C83" s="48">
        <v>802096</v>
      </c>
      <c r="D83" s="49">
        <v>44115.6</v>
      </c>
      <c r="E83" s="14">
        <v>204</v>
      </c>
      <c r="F83" s="18">
        <f t="shared" si="2"/>
        <v>3931.8431372549021</v>
      </c>
      <c r="G83" s="19">
        <f t="shared" si="3"/>
        <v>0.30347709221956981</v>
      </c>
    </row>
    <row r="84" spans="1:7" s="24" customFormat="1">
      <c r="A84" s="4" t="s">
        <v>68</v>
      </c>
      <c r="B84" s="48" t="s">
        <v>74</v>
      </c>
      <c r="C84" s="48">
        <v>465165</v>
      </c>
      <c r="D84" s="49">
        <v>25584.07</v>
      </c>
      <c r="E84" s="14">
        <v>88</v>
      </c>
      <c r="F84" s="18">
        <f t="shared" si="2"/>
        <v>5285.965909090909</v>
      </c>
      <c r="G84" s="19">
        <f t="shared" si="3"/>
        <v>0.40799429368453094</v>
      </c>
    </row>
    <row r="85" spans="1:7" s="24" customFormat="1">
      <c r="A85" s="4" t="s">
        <v>68</v>
      </c>
      <c r="B85" s="48" t="s">
        <v>75</v>
      </c>
      <c r="C85" s="48">
        <v>596454</v>
      </c>
      <c r="D85" s="49">
        <v>37997.69</v>
      </c>
      <c r="E85" s="14">
        <v>374</v>
      </c>
      <c r="F85" s="18">
        <f t="shared" si="2"/>
        <v>1594.7967914438502</v>
      </c>
      <c r="G85" s="19">
        <f t="shared" si="3"/>
        <v>0.12309348975869447</v>
      </c>
    </row>
    <row r="86" spans="1:7" s="24" customFormat="1">
      <c r="A86" s="4" t="s">
        <v>68</v>
      </c>
      <c r="B86" s="48" t="s">
        <v>76</v>
      </c>
      <c r="C86" s="48">
        <v>473336</v>
      </c>
      <c r="D86" s="49">
        <v>26033.599999999999</v>
      </c>
      <c r="E86" s="14">
        <v>171</v>
      </c>
      <c r="F86" s="18">
        <f t="shared" si="2"/>
        <v>2768.0467836257308</v>
      </c>
      <c r="G86" s="19">
        <f t="shared" si="3"/>
        <v>0.21365012786572155</v>
      </c>
    </row>
    <row r="87" spans="1:7" s="34" customFormat="1">
      <c r="A87" s="27"/>
      <c r="B87" s="31" t="s">
        <v>17</v>
      </c>
      <c r="C87" s="29">
        <v>38819650</v>
      </c>
      <c r="D87" s="30">
        <v>2143092.36</v>
      </c>
      <c r="E87" s="31">
        <v>8395</v>
      </c>
      <c r="F87" s="32">
        <f t="shared" si="2"/>
        <v>4624.1393686718284</v>
      </c>
      <c r="G87" s="33">
        <f t="shared" si="3"/>
        <v>0.3569115858986992</v>
      </c>
    </row>
    <row r="88" spans="1:7" s="24" customFormat="1">
      <c r="A88" s="35"/>
      <c r="B88" s="35"/>
      <c r="C88" s="36"/>
      <c r="D88" s="37"/>
      <c r="E88" s="14"/>
      <c r="F88" s="18"/>
      <c r="G88" s="19"/>
    </row>
    <row r="89" spans="1:7" s="24" customFormat="1">
      <c r="A89" s="4" t="s">
        <v>77</v>
      </c>
      <c r="B89" s="48" t="s">
        <v>78</v>
      </c>
      <c r="C89" s="48">
        <v>183980</v>
      </c>
      <c r="D89" s="49">
        <v>10118.93</v>
      </c>
      <c r="E89" s="14">
        <v>132</v>
      </c>
      <c r="F89" s="18">
        <f t="shared" si="2"/>
        <v>1393.7878787878788</v>
      </c>
      <c r="G89" s="19">
        <f t="shared" si="3"/>
        <v>0.10757873034597759</v>
      </c>
    </row>
    <row r="90" spans="1:7" s="24" customFormat="1">
      <c r="A90" s="4" t="s">
        <v>77</v>
      </c>
      <c r="B90" s="48" t="s">
        <v>79</v>
      </c>
      <c r="C90" s="48">
        <v>1860679</v>
      </c>
      <c r="D90" s="49">
        <v>102642.54</v>
      </c>
      <c r="E90" s="14">
        <v>242</v>
      </c>
      <c r="F90" s="18">
        <f t="shared" si="2"/>
        <v>7688.7561983471078</v>
      </c>
      <c r="G90" s="19">
        <f t="shared" si="3"/>
        <v>0.59345230529432036</v>
      </c>
    </row>
    <row r="91" spans="1:7" s="24" customFormat="1">
      <c r="A91" s="4" t="s">
        <v>77</v>
      </c>
      <c r="B91" s="48" t="s">
        <v>80</v>
      </c>
      <c r="C91" s="48">
        <v>476053</v>
      </c>
      <c r="D91" s="49">
        <v>26183</v>
      </c>
      <c r="E91" s="14">
        <v>390</v>
      </c>
      <c r="F91" s="18">
        <f t="shared" si="2"/>
        <v>1220.6487179487181</v>
      </c>
      <c r="G91" s="19">
        <f t="shared" si="3"/>
        <v>9.4215081989067445E-2</v>
      </c>
    </row>
    <row r="92" spans="1:7" s="24" customFormat="1">
      <c r="A92" s="4" t="s">
        <v>77</v>
      </c>
      <c r="B92" s="48" t="s">
        <v>81</v>
      </c>
      <c r="C92" s="48">
        <v>5371427</v>
      </c>
      <c r="D92" s="49">
        <v>295431.2</v>
      </c>
      <c r="E92" s="14">
        <v>1024</v>
      </c>
      <c r="F92" s="18">
        <f t="shared" si="2"/>
        <v>5245.5341796875</v>
      </c>
      <c r="G92" s="19">
        <f t="shared" si="3"/>
        <v>0.40487359348250773</v>
      </c>
    </row>
    <row r="93" spans="1:7" s="24" customFormat="1">
      <c r="A93" s="4" t="s">
        <v>77</v>
      </c>
      <c r="B93" s="48" t="s">
        <v>82</v>
      </c>
      <c r="C93" s="48">
        <v>2384506</v>
      </c>
      <c r="D93" s="49">
        <v>131831.85</v>
      </c>
      <c r="E93" s="14">
        <v>707</v>
      </c>
      <c r="F93" s="18">
        <f t="shared" si="2"/>
        <v>3372.7100424328146</v>
      </c>
      <c r="G93" s="19">
        <f t="shared" si="3"/>
        <v>0.26032072004069279</v>
      </c>
    </row>
    <row r="94" spans="1:7" s="24" customFormat="1">
      <c r="A94" s="4" t="s">
        <v>77</v>
      </c>
      <c r="B94" s="48" t="s">
        <v>83</v>
      </c>
      <c r="C94" s="48">
        <v>5975972</v>
      </c>
      <c r="D94" s="49">
        <v>329319</v>
      </c>
      <c r="E94" s="14">
        <v>568</v>
      </c>
      <c r="F94" s="18">
        <f t="shared" si="2"/>
        <v>10521.077464788732</v>
      </c>
      <c r="G94" s="19">
        <f t="shared" si="3"/>
        <v>0.81206342282009791</v>
      </c>
    </row>
    <row r="95" spans="1:7" s="24" customFormat="1">
      <c r="A95" s="4" t="s">
        <v>77</v>
      </c>
      <c r="B95" s="48" t="s">
        <v>84</v>
      </c>
      <c r="C95" s="48">
        <v>9313834</v>
      </c>
      <c r="D95" s="49">
        <v>512261.64</v>
      </c>
      <c r="E95" s="14">
        <v>1106</v>
      </c>
      <c r="F95" s="18">
        <f t="shared" si="2"/>
        <v>8421.1880650994572</v>
      </c>
      <c r="G95" s="19">
        <f t="shared" si="3"/>
        <v>0.64998464532204103</v>
      </c>
    </row>
    <row r="96" spans="1:7" s="24" customFormat="1">
      <c r="A96" s="4" t="s">
        <v>77</v>
      </c>
      <c r="B96" s="48" t="s">
        <v>85</v>
      </c>
      <c r="C96" s="48">
        <v>492075</v>
      </c>
      <c r="D96" s="49">
        <v>27064.240000000002</v>
      </c>
      <c r="E96" s="14">
        <v>178</v>
      </c>
      <c r="F96" s="18">
        <f t="shared" si="2"/>
        <v>2764.4662921348313</v>
      </c>
      <c r="G96" s="19">
        <f t="shared" si="3"/>
        <v>0.21337376965191607</v>
      </c>
    </row>
    <row r="97" spans="1:7" s="24" customFormat="1">
      <c r="A97" s="4" t="s">
        <v>77</v>
      </c>
      <c r="B97" s="48" t="s">
        <v>86</v>
      </c>
      <c r="C97" s="48">
        <v>1096542</v>
      </c>
      <c r="D97" s="49">
        <v>60310.23</v>
      </c>
      <c r="E97" s="14">
        <v>236</v>
      </c>
      <c r="F97" s="18">
        <f t="shared" si="2"/>
        <v>4646.3644067796613</v>
      </c>
      <c r="G97" s="19">
        <f t="shared" si="3"/>
        <v>0.35862701291447358</v>
      </c>
    </row>
    <row r="98" spans="1:7" s="24" customFormat="1">
      <c r="A98" s="4" t="s">
        <v>77</v>
      </c>
      <c r="B98" s="48" t="s">
        <v>87</v>
      </c>
      <c r="C98" s="48">
        <v>2269003</v>
      </c>
      <c r="D98" s="49">
        <v>124795.32</v>
      </c>
      <c r="E98" s="14">
        <v>463</v>
      </c>
      <c r="F98" s="18">
        <f t="shared" si="2"/>
        <v>4900.654427645788</v>
      </c>
      <c r="G98" s="19">
        <f t="shared" si="3"/>
        <v>0.37825424457631057</v>
      </c>
    </row>
    <row r="99" spans="1:7" s="24" customFormat="1">
      <c r="A99" s="4" t="s">
        <v>77</v>
      </c>
      <c r="B99" s="48" t="s">
        <v>88</v>
      </c>
      <c r="C99" s="48">
        <v>1992909</v>
      </c>
      <c r="D99" s="49">
        <v>109610.13</v>
      </c>
      <c r="E99" s="14">
        <v>204</v>
      </c>
      <c r="F99" s="18">
        <f t="shared" si="2"/>
        <v>9769.1617647058829</v>
      </c>
      <c r="G99" s="19">
        <f t="shared" si="3"/>
        <v>0.75402723411937056</v>
      </c>
    </row>
    <row r="100" spans="1:7" s="24" customFormat="1">
      <c r="A100" s="4" t="s">
        <v>77</v>
      </c>
      <c r="B100" s="48" t="s">
        <v>89</v>
      </c>
      <c r="C100" s="48">
        <v>50310538</v>
      </c>
      <c r="D100" s="49">
        <v>2768283.21</v>
      </c>
      <c r="E100" s="14">
        <v>6502</v>
      </c>
      <c r="F100" s="18">
        <f t="shared" si="2"/>
        <v>7737.7019378652722</v>
      </c>
      <c r="G100" s="19">
        <f t="shared" si="3"/>
        <v>0.59723015455915129</v>
      </c>
    </row>
    <row r="101" spans="1:7" s="24" customFormat="1">
      <c r="A101" s="4" t="s">
        <v>77</v>
      </c>
      <c r="B101" s="48" t="s">
        <v>90</v>
      </c>
      <c r="C101" s="48">
        <v>139696</v>
      </c>
      <c r="D101" s="49">
        <v>7683.35</v>
      </c>
      <c r="E101" s="14">
        <v>99</v>
      </c>
      <c r="F101" s="18">
        <f t="shared" si="2"/>
        <v>1411.0707070707072</v>
      </c>
      <c r="G101" s="19">
        <f t="shared" si="3"/>
        <v>0.10891269568729708</v>
      </c>
    </row>
    <row r="102" spans="1:7" s="24" customFormat="1">
      <c r="A102" s="4" t="s">
        <v>77</v>
      </c>
      <c r="B102" s="48" t="s">
        <v>91</v>
      </c>
      <c r="C102" s="48">
        <v>1281854</v>
      </c>
      <c r="D102" s="49">
        <v>70511.55</v>
      </c>
      <c r="E102" s="14">
        <v>233</v>
      </c>
      <c r="F102" s="18">
        <f t="shared" si="2"/>
        <v>5501.5193133047214</v>
      </c>
      <c r="G102" s="19">
        <f t="shared" si="3"/>
        <v>0.42463166146480014</v>
      </c>
    </row>
    <row r="103" spans="1:7" s="24" customFormat="1">
      <c r="A103" s="4" t="s">
        <v>77</v>
      </c>
      <c r="B103" s="48" t="s">
        <v>92</v>
      </c>
      <c r="C103" s="48">
        <v>17207270</v>
      </c>
      <c r="D103" s="49">
        <v>946400.59</v>
      </c>
      <c r="E103" s="14">
        <v>1050</v>
      </c>
      <c r="F103" s="18">
        <f t="shared" si="2"/>
        <v>16387.876190476192</v>
      </c>
      <c r="G103" s="19">
        <f t="shared" si="3"/>
        <v>1.2648889694547378</v>
      </c>
    </row>
    <row r="104" spans="1:7" s="34" customFormat="1">
      <c r="A104" s="27"/>
      <c r="B104" s="31" t="s">
        <v>17</v>
      </c>
      <c r="C104" s="29">
        <v>106412144</v>
      </c>
      <c r="D104" s="30">
        <v>5855516.2000000002</v>
      </c>
      <c r="E104" s="31">
        <v>25241</v>
      </c>
      <c r="F104" s="32">
        <f t="shared" si="2"/>
        <v>4215.845014064419</v>
      </c>
      <c r="G104" s="33">
        <f t="shared" si="3"/>
        <v>0.3253976167039791</v>
      </c>
    </row>
    <row r="105" spans="1:7" s="24" customFormat="1">
      <c r="A105" s="35"/>
      <c r="B105" s="35"/>
      <c r="C105" s="36"/>
      <c r="D105" s="37"/>
      <c r="E105" s="14"/>
      <c r="F105" s="18"/>
      <c r="G105" s="19"/>
    </row>
    <row r="106" spans="1:7" s="24" customFormat="1">
      <c r="A106" s="35"/>
      <c r="B106" s="35"/>
      <c r="C106" s="36"/>
      <c r="D106" s="37"/>
      <c r="E106" s="14"/>
      <c r="F106" s="18"/>
      <c r="G106" s="19"/>
    </row>
    <row r="107" spans="1:7" s="24" customFormat="1">
      <c r="A107" s="4" t="s">
        <v>93</v>
      </c>
      <c r="B107" s="48" t="s">
        <v>94</v>
      </c>
      <c r="C107" s="48">
        <v>1163562</v>
      </c>
      <c r="D107" s="49">
        <v>63996.36</v>
      </c>
      <c r="E107" s="14">
        <v>473</v>
      </c>
      <c r="F107" s="18">
        <f t="shared" si="2"/>
        <v>2459.9619450317123</v>
      </c>
      <c r="G107" s="19">
        <f t="shared" si="3"/>
        <v>0.18987077357573201</v>
      </c>
    </row>
    <row r="108" spans="1:7" s="24" customFormat="1">
      <c r="A108" s="4" t="s">
        <v>93</v>
      </c>
      <c r="B108" s="48" t="s">
        <v>95</v>
      </c>
      <c r="C108" s="48">
        <v>2524573</v>
      </c>
      <c r="D108" s="49">
        <v>138851.71</v>
      </c>
      <c r="E108" s="14">
        <v>139</v>
      </c>
      <c r="F108" s="18">
        <f t="shared" si="2"/>
        <v>18162.395683453236</v>
      </c>
      <c r="G108" s="19">
        <f t="shared" si="3"/>
        <v>1.4018542544410564</v>
      </c>
    </row>
    <row r="109" spans="1:7" s="24" customFormat="1">
      <c r="A109" s="4" t="s">
        <v>93</v>
      </c>
      <c r="B109" s="48" t="s">
        <v>96</v>
      </c>
      <c r="C109" s="48">
        <v>34403048</v>
      </c>
      <c r="D109" s="49">
        <v>1891944.77</v>
      </c>
      <c r="E109" s="14">
        <v>1554</v>
      </c>
      <c r="F109" s="18">
        <f t="shared" si="2"/>
        <v>22138.383526383528</v>
      </c>
      <c r="G109" s="19">
        <f t="shared" si="3"/>
        <v>1.7087386308394679</v>
      </c>
    </row>
    <row r="110" spans="1:7" s="24" customFormat="1">
      <c r="A110" s="4" t="s">
        <v>93</v>
      </c>
      <c r="B110" s="48" t="s">
        <v>97</v>
      </c>
      <c r="C110" s="48">
        <v>8096617</v>
      </c>
      <c r="D110" s="49">
        <v>446351.19</v>
      </c>
      <c r="E110" s="14">
        <v>964</v>
      </c>
      <c r="F110" s="18">
        <f t="shared" si="2"/>
        <v>8398.9802904564312</v>
      </c>
      <c r="G110" s="19">
        <f t="shared" si="3"/>
        <v>0.64827055077704898</v>
      </c>
    </row>
    <row r="111" spans="1:7" s="24" customFormat="1">
      <c r="A111" s="4" t="s">
        <v>93</v>
      </c>
      <c r="B111" s="48" t="s">
        <v>98</v>
      </c>
      <c r="C111" s="48">
        <v>5144123</v>
      </c>
      <c r="D111" s="49">
        <v>282927.67</v>
      </c>
      <c r="E111" s="14">
        <v>944</v>
      </c>
      <c r="F111" s="18">
        <f t="shared" si="2"/>
        <v>5449.2828389830511</v>
      </c>
      <c r="G111" s="19">
        <f t="shared" si="3"/>
        <v>0.42059981869245333</v>
      </c>
    </row>
    <row r="112" spans="1:7" s="24" customFormat="1">
      <c r="A112" s="4" t="s">
        <v>93</v>
      </c>
      <c r="B112" s="48" t="s">
        <v>99</v>
      </c>
      <c r="C112" s="48">
        <v>152762</v>
      </c>
      <c r="D112" s="49">
        <v>8402</v>
      </c>
      <c r="E112" s="14">
        <v>96</v>
      </c>
      <c r="F112" s="18">
        <f t="shared" si="2"/>
        <v>1591.2708333333333</v>
      </c>
      <c r="G112" s="19">
        <f t="shared" si="3"/>
        <v>0.12282134067305857</v>
      </c>
    </row>
    <row r="113" spans="1:7" s="24" customFormat="1">
      <c r="A113" s="4" t="s">
        <v>93</v>
      </c>
      <c r="B113" s="48" t="s">
        <v>100</v>
      </c>
      <c r="C113" s="48">
        <v>1257282</v>
      </c>
      <c r="D113" s="49">
        <v>69150.740000000005</v>
      </c>
      <c r="E113" s="14">
        <v>166</v>
      </c>
      <c r="F113" s="18">
        <f t="shared" si="2"/>
        <v>7573.9879518072294</v>
      </c>
      <c r="G113" s="19">
        <f t="shared" si="3"/>
        <v>0.5845939829952832</v>
      </c>
    </row>
    <row r="114" spans="1:7" s="34" customFormat="1">
      <c r="A114" s="27"/>
      <c r="B114" s="31" t="s">
        <v>17</v>
      </c>
      <c r="C114" s="29">
        <v>56693812</v>
      </c>
      <c r="D114" s="30">
        <v>3118976.09</v>
      </c>
      <c r="E114" s="31">
        <v>25241</v>
      </c>
      <c r="F114" s="32">
        <f t="shared" si="2"/>
        <v>2246.1000752743553</v>
      </c>
      <c r="G114" s="33">
        <f t="shared" si="3"/>
        <v>0.17336396592726722</v>
      </c>
    </row>
    <row r="115" spans="1:7" s="24" customFormat="1">
      <c r="A115" s="35"/>
      <c r="B115" s="35"/>
      <c r="C115" s="36"/>
      <c r="D115" s="37"/>
      <c r="E115" s="14"/>
      <c r="F115" s="18"/>
      <c r="G115" s="19"/>
    </row>
    <row r="116" spans="1:7" s="24" customFormat="1">
      <c r="A116" s="4" t="s">
        <v>101</v>
      </c>
      <c r="B116" s="48" t="s">
        <v>102</v>
      </c>
      <c r="C116" s="48">
        <v>100027</v>
      </c>
      <c r="D116" s="49">
        <v>5501.55</v>
      </c>
      <c r="E116" s="14">
        <v>103</v>
      </c>
      <c r="F116" s="18">
        <f t="shared" si="2"/>
        <v>971.13592233009706</v>
      </c>
      <c r="G116" s="19">
        <f t="shared" si="3"/>
        <v>7.4956577760238674E-2</v>
      </c>
    </row>
    <row r="117" spans="1:7" s="24" customFormat="1">
      <c r="A117" s="4" t="s">
        <v>101</v>
      </c>
      <c r="B117" s="48" t="s">
        <v>103</v>
      </c>
      <c r="C117" s="48">
        <v>377712</v>
      </c>
      <c r="D117" s="49">
        <v>20774.310000000001</v>
      </c>
      <c r="E117" s="14">
        <v>42</v>
      </c>
      <c r="F117" s="18">
        <f t="shared" si="2"/>
        <v>8993.1428571428569</v>
      </c>
      <c r="G117" s="19">
        <f t="shared" si="3"/>
        <v>0.69413065296047516</v>
      </c>
    </row>
    <row r="118" spans="1:7" s="24" customFormat="1">
      <c r="A118" s="4" t="s">
        <v>101</v>
      </c>
      <c r="B118" s="48" t="s">
        <v>104</v>
      </c>
      <c r="C118" s="48">
        <v>36948736</v>
      </c>
      <c r="D118" s="49">
        <v>2044442.31</v>
      </c>
      <c r="E118" s="14">
        <v>2071</v>
      </c>
      <c r="F118" s="18">
        <f t="shared" si="2"/>
        <v>17841.012071463061</v>
      </c>
      <c r="G118" s="19">
        <f t="shared" si="3"/>
        <v>1.3770484418363613</v>
      </c>
    </row>
    <row r="119" spans="1:7" s="24" customFormat="1">
      <c r="A119" s="4" t="s">
        <v>101</v>
      </c>
      <c r="B119" s="48" t="s">
        <v>105</v>
      </c>
      <c r="C119" s="48">
        <v>6204713</v>
      </c>
      <c r="D119" s="49">
        <v>341259.67</v>
      </c>
      <c r="E119" s="14">
        <v>577</v>
      </c>
      <c r="F119" s="18">
        <f t="shared" si="2"/>
        <v>10753.402079722704</v>
      </c>
      <c r="G119" s="19">
        <f t="shared" si="3"/>
        <v>0.82999526702902482</v>
      </c>
    </row>
    <row r="120" spans="1:7" s="34" customFormat="1">
      <c r="A120" s="27"/>
      <c r="B120" s="31" t="s">
        <v>17</v>
      </c>
      <c r="C120" s="29">
        <v>44266683</v>
      </c>
      <c r="D120" s="30">
        <v>2446930.12</v>
      </c>
      <c r="E120" s="31">
        <v>3966</v>
      </c>
      <c r="F120" s="32">
        <f t="shared" si="2"/>
        <v>11161.543872919818</v>
      </c>
      <c r="G120" s="33">
        <f t="shared" si="3"/>
        <v>0.86149746085744328</v>
      </c>
    </row>
    <row r="121" spans="1:7" s="24" customFormat="1">
      <c r="A121" s="35"/>
      <c r="B121" s="35"/>
      <c r="C121" s="36"/>
      <c r="D121" s="37"/>
      <c r="E121" s="14"/>
      <c r="F121" s="18"/>
      <c r="G121" s="19"/>
    </row>
    <row r="122" spans="1:7" s="24" customFormat="1">
      <c r="A122" s="15" t="s">
        <v>106</v>
      </c>
      <c r="B122" s="48" t="s">
        <v>107</v>
      </c>
      <c r="C122" s="48">
        <v>932730</v>
      </c>
      <c r="D122" s="49">
        <v>51306.79</v>
      </c>
      <c r="E122" s="14">
        <v>154</v>
      </c>
      <c r="F122" s="18">
        <f t="shared" si="2"/>
        <v>6056.6883116883118</v>
      </c>
      <c r="G122" s="19">
        <f t="shared" si="3"/>
        <v>0.46748206709861484</v>
      </c>
    </row>
    <row r="123" spans="1:7" s="24" customFormat="1">
      <c r="A123" s="15" t="s">
        <v>106</v>
      </c>
      <c r="B123" s="48" t="s">
        <v>108</v>
      </c>
      <c r="C123" s="48">
        <v>69814</v>
      </c>
      <c r="D123" s="49">
        <v>3839.77</v>
      </c>
      <c r="E123" s="14">
        <v>69</v>
      </c>
      <c r="F123" s="18">
        <f t="shared" si="2"/>
        <v>1011.7971014492754</v>
      </c>
      <c r="G123" s="19">
        <f t="shared" si="3"/>
        <v>7.8094987909002281E-2</v>
      </c>
    </row>
    <row r="124" spans="1:7" s="24" customFormat="1">
      <c r="A124" s="15" t="s">
        <v>106</v>
      </c>
      <c r="B124" s="48" t="s">
        <v>109</v>
      </c>
      <c r="C124" s="48">
        <v>677143</v>
      </c>
      <c r="D124" s="49">
        <v>37248.25</v>
      </c>
      <c r="E124" s="14">
        <v>77</v>
      </c>
      <c r="F124" s="18">
        <f t="shared" si="2"/>
        <v>8794.0649350649346</v>
      </c>
      <c r="G124" s="19">
        <f t="shared" si="3"/>
        <v>0.67876493596508602</v>
      </c>
    </row>
    <row r="125" spans="1:7" s="24" customFormat="1">
      <c r="A125" s="15" t="s">
        <v>106</v>
      </c>
      <c r="B125" s="48" t="s">
        <v>110</v>
      </c>
      <c r="C125" s="48">
        <v>618938</v>
      </c>
      <c r="D125" s="49">
        <v>34041.760000000002</v>
      </c>
      <c r="E125" s="14">
        <v>128</v>
      </c>
      <c r="F125" s="18">
        <f t="shared" si="2"/>
        <v>4835.453125</v>
      </c>
      <c r="G125" s="19">
        <f t="shared" si="3"/>
        <v>0.37322171885106337</v>
      </c>
    </row>
    <row r="126" spans="1:7" s="24" customFormat="1">
      <c r="A126" s="15" t="s">
        <v>106</v>
      </c>
      <c r="B126" s="48" t="s">
        <v>111</v>
      </c>
      <c r="C126" s="48">
        <v>253392</v>
      </c>
      <c r="D126" s="49">
        <v>13936.69</v>
      </c>
      <c r="E126" s="14" t="s">
        <v>112</v>
      </c>
      <c r="F126" s="18" t="s">
        <v>112</v>
      </c>
      <c r="G126" s="19" t="s">
        <v>112</v>
      </c>
    </row>
    <row r="127" spans="1:7" s="24" customFormat="1">
      <c r="A127" s="4" t="s">
        <v>106</v>
      </c>
      <c r="B127" s="48" t="s">
        <v>113</v>
      </c>
      <c r="C127" s="48">
        <v>50880293</v>
      </c>
      <c r="D127" s="49">
        <v>2798450.43</v>
      </c>
      <c r="E127" s="14">
        <v>2737</v>
      </c>
      <c r="F127" s="18">
        <f t="shared" si="2"/>
        <v>18589.803799780781</v>
      </c>
      <c r="G127" s="19">
        <f t="shared" si="3"/>
        <v>1.434843508540518</v>
      </c>
    </row>
    <row r="128" spans="1:7" s="24" customFormat="1">
      <c r="A128" s="4" t="s">
        <v>106</v>
      </c>
      <c r="B128" s="48" t="s">
        <v>114</v>
      </c>
      <c r="C128" s="48">
        <v>101762</v>
      </c>
      <c r="D128" s="49">
        <v>5596.97</v>
      </c>
      <c r="E128" s="14">
        <v>63</v>
      </c>
      <c r="F128" s="18">
        <f t="shared" si="2"/>
        <v>1615.2698412698412</v>
      </c>
      <c r="G128" s="19">
        <f t="shared" si="3"/>
        <v>0.12467369054829054</v>
      </c>
    </row>
    <row r="129" spans="1:7" s="34" customFormat="1">
      <c r="A129" s="27"/>
      <c r="B129" s="31" t="s">
        <v>17</v>
      </c>
      <c r="C129" s="29">
        <v>53571890</v>
      </c>
      <c r="D129" s="30">
        <v>2946500.66</v>
      </c>
      <c r="E129" s="31">
        <v>5713</v>
      </c>
      <c r="F129" s="32">
        <f t="shared" si="2"/>
        <v>9377.1906178890258</v>
      </c>
      <c r="G129" s="33">
        <f t="shared" si="3"/>
        <v>0.72377316250017565</v>
      </c>
    </row>
    <row r="130" spans="1:7" s="24" customFormat="1">
      <c r="A130" s="35"/>
      <c r="B130" s="35"/>
      <c r="C130" s="36"/>
      <c r="D130" s="37"/>
      <c r="E130" s="14"/>
      <c r="F130" s="18"/>
      <c r="G130" s="19"/>
    </row>
    <row r="131" spans="1:7" s="24" customFormat="1">
      <c r="A131" s="4" t="s">
        <v>115</v>
      </c>
      <c r="B131" s="48" t="s">
        <v>116</v>
      </c>
      <c r="C131" s="48">
        <v>390326</v>
      </c>
      <c r="D131" s="49">
        <v>21468.02</v>
      </c>
      <c r="E131" s="14">
        <v>315</v>
      </c>
      <c r="F131" s="18">
        <f t="shared" si="2"/>
        <v>1239.1301587301587</v>
      </c>
      <c r="G131" s="19">
        <f t="shared" si="3"/>
        <v>9.5641561559230467E-2</v>
      </c>
    </row>
    <row r="132" spans="1:7" s="24" customFormat="1">
      <c r="A132" s="4" t="s">
        <v>115</v>
      </c>
      <c r="B132" s="48" t="s">
        <v>117</v>
      </c>
      <c r="C132" s="48">
        <v>321086</v>
      </c>
      <c r="D132" s="49">
        <v>17659.78</v>
      </c>
      <c r="E132" s="14">
        <v>214</v>
      </c>
      <c r="F132" s="18">
        <f t="shared" si="2"/>
        <v>1500.4018691588785</v>
      </c>
      <c r="G132" s="19">
        <f t="shared" si="3"/>
        <v>0.1158076709873648</v>
      </c>
    </row>
    <row r="133" spans="1:7" s="24" customFormat="1">
      <c r="A133" s="4" t="s">
        <v>115</v>
      </c>
      <c r="B133" s="48" t="s">
        <v>118</v>
      </c>
      <c r="C133" s="48">
        <v>785600</v>
      </c>
      <c r="D133" s="49">
        <v>43208.1</v>
      </c>
      <c r="E133" s="14">
        <v>318</v>
      </c>
      <c r="F133" s="18">
        <f t="shared" si="2"/>
        <v>2470.4402515723273</v>
      </c>
      <c r="G133" s="19">
        <f t="shared" si="3"/>
        <v>0.19067953574892268</v>
      </c>
    </row>
    <row r="134" spans="1:7" s="24" customFormat="1">
      <c r="A134" s="4" t="s">
        <v>115</v>
      </c>
      <c r="B134" s="48" t="s">
        <v>119</v>
      </c>
      <c r="C134" s="48">
        <v>1441619</v>
      </c>
      <c r="D134" s="49">
        <v>79289.429999999993</v>
      </c>
      <c r="E134" s="14">
        <v>337</v>
      </c>
      <c r="F134" s="18">
        <f t="shared" si="2"/>
        <v>4277.8011869436205</v>
      </c>
      <c r="G134" s="19">
        <f t="shared" si="3"/>
        <v>0.33017966892073164</v>
      </c>
    </row>
    <row r="135" spans="1:7" s="24" customFormat="1">
      <c r="A135" s="4" t="s">
        <v>115</v>
      </c>
      <c r="B135" s="48" t="s">
        <v>120</v>
      </c>
      <c r="C135" s="48">
        <v>132341016</v>
      </c>
      <c r="D135" s="49">
        <v>7280506.3700000001</v>
      </c>
      <c r="E135" s="14">
        <v>6757</v>
      </c>
      <c r="F135" s="18">
        <f t="shared" si="2"/>
        <v>19585.765280449905</v>
      </c>
      <c r="G135" s="19">
        <f t="shared" si="3"/>
        <v>1.5117162330020504</v>
      </c>
    </row>
    <row r="136" spans="1:7" s="34" customFormat="1">
      <c r="A136" s="27"/>
      <c r="B136" s="31" t="s">
        <v>17</v>
      </c>
      <c r="C136" s="29">
        <v>135398852</v>
      </c>
      <c r="D136" s="30">
        <v>7448688.0099999998</v>
      </c>
      <c r="E136" s="31">
        <v>9998</v>
      </c>
      <c r="F136" s="32">
        <f t="shared" si="2"/>
        <v>13542.593718743748</v>
      </c>
      <c r="G136" s="33">
        <f t="shared" si="3"/>
        <v>1.0452774486178389</v>
      </c>
    </row>
    <row r="137" spans="1:7" s="24" customFormat="1">
      <c r="A137" s="35"/>
      <c r="B137" s="35"/>
      <c r="C137" s="36"/>
      <c r="D137" s="37"/>
      <c r="E137" s="14"/>
      <c r="F137" s="18"/>
      <c r="G137" s="19"/>
    </row>
    <row r="138" spans="1:7" s="24" customFormat="1">
      <c r="A138" s="4" t="s">
        <v>121</v>
      </c>
      <c r="B138" s="48" t="s">
        <v>122</v>
      </c>
      <c r="C138" s="48">
        <v>1956129</v>
      </c>
      <c r="D138" s="49">
        <v>107587.48</v>
      </c>
      <c r="E138" s="14">
        <v>760</v>
      </c>
      <c r="F138" s="18">
        <f t="shared" ref="F138:F201" si="4">C138/E138</f>
        <v>2573.8539473684209</v>
      </c>
      <c r="G138" s="19">
        <f t="shared" ref="G138:G201" si="5">F138/12955.98</f>
        <v>0.19866146346076646</v>
      </c>
    </row>
    <row r="139" spans="1:7" s="24" customFormat="1">
      <c r="A139" s="4" t="s">
        <v>121</v>
      </c>
      <c r="B139" s="48" t="s">
        <v>123</v>
      </c>
      <c r="C139" s="48">
        <v>607515</v>
      </c>
      <c r="D139" s="49">
        <v>33413.42</v>
      </c>
      <c r="E139" s="14">
        <v>67</v>
      </c>
      <c r="F139" s="18">
        <f t="shared" si="4"/>
        <v>9067.3880597014922</v>
      </c>
      <c r="G139" s="19">
        <f t="shared" si="5"/>
        <v>0.69986122699336462</v>
      </c>
    </row>
    <row r="140" spans="1:7" s="24" customFormat="1">
      <c r="A140" s="4" t="s">
        <v>121</v>
      </c>
      <c r="B140" s="48" t="s">
        <v>124</v>
      </c>
      <c r="C140" s="48">
        <v>4221539</v>
      </c>
      <c r="D140" s="49">
        <v>232185.1</v>
      </c>
      <c r="E140" s="14">
        <v>498</v>
      </c>
      <c r="F140" s="18">
        <f t="shared" si="4"/>
        <v>8476.9859437751002</v>
      </c>
      <c r="G140" s="19">
        <f t="shared" si="5"/>
        <v>0.65429137307830831</v>
      </c>
    </row>
    <row r="141" spans="1:7" s="24" customFormat="1">
      <c r="A141" s="4" t="s">
        <v>121</v>
      </c>
      <c r="B141" s="48" t="s">
        <v>125</v>
      </c>
      <c r="C141" s="48">
        <v>4403414</v>
      </c>
      <c r="D141" s="49">
        <v>242188.17</v>
      </c>
      <c r="E141" s="14">
        <v>387</v>
      </c>
      <c r="F141" s="18">
        <f t="shared" si="4"/>
        <v>11378.330749354005</v>
      </c>
      <c r="G141" s="19">
        <f t="shared" si="5"/>
        <v>0.87823003349449491</v>
      </c>
    </row>
    <row r="142" spans="1:7" s="24" customFormat="1">
      <c r="A142" s="4" t="s">
        <v>121</v>
      </c>
      <c r="B142" s="48" t="s">
        <v>10</v>
      </c>
      <c r="C142" s="48">
        <v>363753</v>
      </c>
      <c r="D142" s="49">
        <v>20006.669999999998</v>
      </c>
      <c r="E142" s="14">
        <v>310</v>
      </c>
      <c r="F142" s="18">
        <f t="shared" si="4"/>
        <v>1173.3967741935485</v>
      </c>
      <c r="G142" s="19">
        <f t="shared" si="5"/>
        <v>9.0567967393709203E-2</v>
      </c>
    </row>
    <row r="143" spans="1:7" s="24" customFormat="1">
      <c r="A143" s="4" t="s">
        <v>121</v>
      </c>
      <c r="B143" s="48" t="s">
        <v>126</v>
      </c>
      <c r="C143" s="48">
        <v>1601738</v>
      </c>
      <c r="D143" s="49">
        <v>88095.79</v>
      </c>
      <c r="E143" s="14">
        <v>1013</v>
      </c>
      <c r="F143" s="18">
        <f t="shared" si="4"/>
        <v>1581.1826258637709</v>
      </c>
      <c r="G143" s="19">
        <f t="shared" si="5"/>
        <v>0.12204268807637639</v>
      </c>
    </row>
    <row r="144" spans="1:7" s="24" customFormat="1">
      <c r="A144" s="4" t="s">
        <v>121</v>
      </c>
      <c r="B144" s="48" t="s">
        <v>127</v>
      </c>
      <c r="C144" s="48">
        <v>101331</v>
      </c>
      <c r="D144" s="49">
        <v>5573.24</v>
      </c>
      <c r="E144" s="14">
        <v>3705</v>
      </c>
      <c r="F144" s="18">
        <f t="shared" si="4"/>
        <v>27.349797570850203</v>
      </c>
      <c r="G144" s="19">
        <f t="shared" si="5"/>
        <v>2.1109786809527494E-3</v>
      </c>
    </row>
    <row r="145" spans="1:7" s="24" customFormat="1">
      <c r="A145" s="4" t="s">
        <v>121</v>
      </c>
      <c r="B145" s="48" t="s">
        <v>128</v>
      </c>
      <c r="C145" s="48">
        <v>12640837</v>
      </c>
      <c r="D145" s="49">
        <v>711046.52</v>
      </c>
      <c r="E145" s="14">
        <v>1502</v>
      </c>
      <c r="F145" s="18">
        <f t="shared" si="4"/>
        <v>8416.0033288948071</v>
      </c>
      <c r="G145" s="19">
        <f t="shared" si="5"/>
        <v>0.64958446438592887</v>
      </c>
    </row>
    <row r="146" spans="1:7" s="24" customFormat="1">
      <c r="A146" s="4" t="s">
        <v>121</v>
      </c>
      <c r="B146" s="48" t="s">
        <v>129</v>
      </c>
      <c r="C146" s="48">
        <v>2638110</v>
      </c>
      <c r="D146" s="49">
        <v>145096.13</v>
      </c>
      <c r="E146" s="14">
        <v>205</v>
      </c>
      <c r="F146" s="18">
        <f t="shared" si="4"/>
        <v>12868.829268292682</v>
      </c>
      <c r="G146" s="19">
        <f t="shared" si="5"/>
        <v>0.99327331998757973</v>
      </c>
    </row>
    <row r="147" spans="1:7" s="34" customFormat="1">
      <c r="A147" s="27"/>
      <c r="B147" s="31" t="s">
        <v>17</v>
      </c>
      <c r="C147" s="29">
        <v>28581139</v>
      </c>
      <c r="D147" s="30">
        <v>1587765.04</v>
      </c>
      <c r="E147" s="31">
        <v>6542</v>
      </c>
      <c r="F147" s="32">
        <f t="shared" si="4"/>
        <v>4368.8686945888112</v>
      </c>
      <c r="G147" s="33">
        <f t="shared" si="5"/>
        <v>0.33720866307209579</v>
      </c>
    </row>
    <row r="148" spans="1:7" s="24" customFormat="1">
      <c r="A148" s="35"/>
      <c r="B148" s="35"/>
      <c r="C148" s="36"/>
      <c r="D148" s="37"/>
      <c r="E148" s="14"/>
      <c r="F148" s="18"/>
      <c r="G148" s="19"/>
    </row>
    <row r="149" spans="1:7" s="24" customFormat="1">
      <c r="A149" s="4" t="s">
        <v>130</v>
      </c>
      <c r="B149" s="48" t="s">
        <v>131</v>
      </c>
      <c r="C149" s="48">
        <v>8235376</v>
      </c>
      <c r="D149" s="49">
        <v>452946.21</v>
      </c>
      <c r="E149" s="14">
        <v>658</v>
      </c>
      <c r="F149" s="18">
        <f t="shared" si="4"/>
        <v>12515.768996960487</v>
      </c>
      <c r="G149" s="19">
        <f t="shared" si="5"/>
        <v>0.96602256231952255</v>
      </c>
    </row>
    <row r="150" spans="1:7" s="24" customFormat="1">
      <c r="A150" s="14" t="s">
        <v>130</v>
      </c>
      <c r="B150" s="14" t="s">
        <v>132</v>
      </c>
      <c r="C150" s="48">
        <v>6394719</v>
      </c>
      <c r="D150" s="49">
        <v>351710.3</v>
      </c>
      <c r="E150" s="14">
        <v>561</v>
      </c>
      <c r="F150" s="18">
        <f t="shared" si="4"/>
        <v>11398.786096256685</v>
      </c>
      <c r="G150" s="19">
        <f t="shared" si="5"/>
        <v>0.87980886789395207</v>
      </c>
    </row>
    <row r="151" spans="1:7" s="24" customFormat="1">
      <c r="A151" s="4" t="s">
        <v>130</v>
      </c>
      <c r="B151" s="48" t="s">
        <v>133</v>
      </c>
      <c r="C151" s="48">
        <v>3626319</v>
      </c>
      <c r="D151" s="49">
        <v>200631.35</v>
      </c>
      <c r="E151" s="14">
        <v>405</v>
      </c>
      <c r="F151" s="18">
        <f t="shared" si="4"/>
        <v>8953.8740740740741</v>
      </c>
      <c r="G151" s="19">
        <f t="shared" si="5"/>
        <v>0.69109971411456905</v>
      </c>
    </row>
    <row r="152" spans="1:7" s="24" customFormat="1">
      <c r="A152" s="4" t="s">
        <v>130</v>
      </c>
      <c r="B152" s="48" t="s">
        <v>134</v>
      </c>
      <c r="C152" s="48">
        <v>273617</v>
      </c>
      <c r="D152" s="49">
        <v>15049</v>
      </c>
      <c r="E152" s="14">
        <v>95</v>
      </c>
      <c r="F152" s="18">
        <f t="shared" si="4"/>
        <v>2880.1789473684212</v>
      </c>
      <c r="G152" s="19">
        <f t="shared" si="5"/>
        <v>0.22230498560266543</v>
      </c>
    </row>
    <row r="153" spans="1:7" s="24" customFormat="1">
      <c r="A153" s="4" t="s">
        <v>130</v>
      </c>
      <c r="B153" s="48" t="s">
        <v>135</v>
      </c>
      <c r="C153" s="48">
        <v>29224899</v>
      </c>
      <c r="D153" s="49">
        <v>1613661.4</v>
      </c>
      <c r="E153" s="14">
        <v>6211</v>
      </c>
      <c r="F153" s="18">
        <f t="shared" si="4"/>
        <v>4705.3451940106261</v>
      </c>
      <c r="G153" s="19">
        <f t="shared" si="5"/>
        <v>0.36317941167018059</v>
      </c>
    </row>
    <row r="154" spans="1:7" s="34" customFormat="1">
      <c r="A154" s="27"/>
      <c r="B154" s="31" t="s">
        <v>17</v>
      </c>
      <c r="C154" s="29">
        <v>48388246</v>
      </c>
      <c r="D154" s="30">
        <v>2668830.96</v>
      </c>
      <c r="E154" s="31">
        <v>10515</v>
      </c>
      <c r="F154" s="32">
        <f t="shared" si="4"/>
        <v>4601.8303376129343</v>
      </c>
      <c r="G154" s="33">
        <f t="shared" si="5"/>
        <v>0.3551896759344283</v>
      </c>
    </row>
    <row r="155" spans="1:7" s="24" customFormat="1">
      <c r="A155" s="35"/>
      <c r="B155" s="35"/>
      <c r="C155" s="36"/>
      <c r="D155" s="37"/>
      <c r="E155" s="14"/>
      <c r="F155" s="18"/>
      <c r="G155" s="19"/>
    </row>
    <row r="156" spans="1:7" s="24" customFormat="1">
      <c r="A156" s="4" t="s">
        <v>136</v>
      </c>
      <c r="B156" s="48" t="s">
        <v>137</v>
      </c>
      <c r="C156" s="48">
        <v>6490299</v>
      </c>
      <c r="D156" s="49">
        <v>356966.94</v>
      </c>
      <c r="E156" s="14">
        <v>495</v>
      </c>
      <c r="F156" s="18">
        <f t="shared" si="4"/>
        <v>13111.715151515151</v>
      </c>
      <c r="G156" s="19">
        <f t="shared" si="5"/>
        <v>1.0120203297253585</v>
      </c>
    </row>
    <row r="157" spans="1:7" s="24" customFormat="1">
      <c r="A157" s="4" t="s">
        <v>136</v>
      </c>
      <c r="B157" s="48" t="s">
        <v>138</v>
      </c>
      <c r="C157" s="48">
        <v>4414546</v>
      </c>
      <c r="D157" s="49">
        <v>242800.91</v>
      </c>
      <c r="E157" s="14">
        <v>678</v>
      </c>
      <c r="F157" s="18">
        <f t="shared" si="4"/>
        <v>6511.1297935103248</v>
      </c>
      <c r="G157" s="19">
        <f t="shared" si="5"/>
        <v>0.50255787624790449</v>
      </c>
    </row>
    <row r="158" spans="1:7" s="24" customFormat="1">
      <c r="A158" s="4" t="s">
        <v>136</v>
      </c>
      <c r="B158" s="48" t="s">
        <v>139</v>
      </c>
      <c r="C158" s="48">
        <v>48940160</v>
      </c>
      <c r="D158" s="49">
        <v>2695752.29</v>
      </c>
      <c r="E158" s="14">
        <v>3364</v>
      </c>
      <c r="F158" s="18">
        <f t="shared" si="4"/>
        <v>14548.204518430441</v>
      </c>
      <c r="G158" s="19">
        <f t="shared" si="5"/>
        <v>1.1228949503187287</v>
      </c>
    </row>
    <row r="159" spans="1:7" s="24" customFormat="1">
      <c r="A159" s="4" t="s">
        <v>136</v>
      </c>
      <c r="B159" s="48" t="s">
        <v>140</v>
      </c>
      <c r="C159" s="48">
        <v>9072212</v>
      </c>
      <c r="D159" s="49">
        <v>498972.91</v>
      </c>
      <c r="E159" s="14">
        <v>1170</v>
      </c>
      <c r="F159" s="18">
        <f t="shared" si="4"/>
        <v>7754.02735042735</v>
      </c>
      <c r="G159" s="19">
        <f t="shared" si="5"/>
        <v>0.59849022230872151</v>
      </c>
    </row>
    <row r="160" spans="1:7" s="34" customFormat="1">
      <c r="A160" s="27"/>
      <c r="B160" s="31" t="s">
        <v>17</v>
      </c>
      <c r="C160" s="29">
        <v>68920022</v>
      </c>
      <c r="D160" s="30">
        <v>3794647.33</v>
      </c>
      <c r="E160" s="31">
        <v>9139</v>
      </c>
      <c r="F160" s="32">
        <f t="shared" si="4"/>
        <v>7541.3088959404749</v>
      </c>
      <c r="G160" s="33">
        <f t="shared" si="5"/>
        <v>0.58207166852221714</v>
      </c>
    </row>
    <row r="161" spans="1:7" s="24" customFormat="1">
      <c r="A161" s="35"/>
      <c r="B161" s="35"/>
      <c r="C161" s="36"/>
      <c r="D161" s="37"/>
      <c r="E161" s="14"/>
      <c r="F161" s="18"/>
      <c r="G161" s="19"/>
    </row>
    <row r="162" spans="1:7" s="24" customFormat="1">
      <c r="A162" s="4" t="s">
        <v>141</v>
      </c>
      <c r="B162" s="48" t="s">
        <v>142</v>
      </c>
      <c r="C162" s="48">
        <v>661741</v>
      </c>
      <c r="D162" s="49">
        <v>36395.93</v>
      </c>
      <c r="E162" s="14">
        <v>145</v>
      </c>
      <c r="F162" s="18">
        <f t="shared" si="4"/>
        <v>4563.7310344827583</v>
      </c>
      <c r="G162" s="19">
        <f t="shared" si="5"/>
        <v>0.35224900273717297</v>
      </c>
    </row>
    <row r="163" spans="1:7" s="24" customFormat="1">
      <c r="A163" s="4" t="s">
        <v>141</v>
      </c>
      <c r="B163" s="48" t="s">
        <v>143</v>
      </c>
      <c r="C163" s="48">
        <v>2703957</v>
      </c>
      <c r="D163" s="49">
        <v>148718.13</v>
      </c>
      <c r="E163" s="14">
        <v>441</v>
      </c>
      <c r="F163" s="18">
        <f t="shared" si="4"/>
        <v>6131.4217687074834</v>
      </c>
      <c r="G163" s="19">
        <f t="shared" si="5"/>
        <v>0.47325032677632134</v>
      </c>
    </row>
    <row r="164" spans="1:7" s="24" customFormat="1">
      <c r="A164" s="4" t="s">
        <v>141</v>
      </c>
      <c r="B164" s="48" t="s">
        <v>144</v>
      </c>
      <c r="C164" s="48">
        <v>3768556</v>
      </c>
      <c r="D164" s="49">
        <v>207271.28</v>
      </c>
      <c r="E164" s="14">
        <v>597</v>
      </c>
      <c r="F164" s="18">
        <f t="shared" si="4"/>
        <v>6312.4891122278059</v>
      </c>
      <c r="G164" s="19">
        <f t="shared" si="5"/>
        <v>0.48722590743639665</v>
      </c>
    </row>
    <row r="165" spans="1:7" s="24" customFormat="1">
      <c r="A165" s="4" t="s">
        <v>141</v>
      </c>
      <c r="B165" s="48" t="s">
        <v>145</v>
      </c>
      <c r="C165" s="48">
        <v>446808</v>
      </c>
      <c r="D165" s="49">
        <v>24574.560000000001</v>
      </c>
      <c r="E165" s="14">
        <v>83</v>
      </c>
      <c r="F165" s="18">
        <f t="shared" si="4"/>
        <v>5383.2289156626503</v>
      </c>
      <c r="G165" s="19">
        <f t="shared" si="5"/>
        <v>0.41550148392191488</v>
      </c>
    </row>
    <row r="166" spans="1:7" s="24" customFormat="1">
      <c r="A166" s="4" t="s">
        <v>141</v>
      </c>
      <c r="B166" s="48" t="s">
        <v>146</v>
      </c>
      <c r="C166" s="48">
        <v>71390637</v>
      </c>
      <c r="D166" s="49">
        <v>3920060.06</v>
      </c>
      <c r="E166" s="14">
        <v>3559</v>
      </c>
      <c r="F166" s="18">
        <f t="shared" si="4"/>
        <v>20059.184321438606</v>
      </c>
      <c r="G166" s="19">
        <f t="shared" si="5"/>
        <v>1.5482568143389082</v>
      </c>
    </row>
    <row r="167" spans="1:7" s="24" customFormat="1">
      <c r="A167" s="4" t="s">
        <v>141</v>
      </c>
      <c r="B167" s="48" t="s">
        <v>147</v>
      </c>
      <c r="C167" s="48">
        <v>2847331</v>
      </c>
      <c r="D167" s="49">
        <v>157705.60000000001</v>
      </c>
      <c r="E167" s="14">
        <v>539</v>
      </c>
      <c r="F167" s="18">
        <f t="shared" si="4"/>
        <v>5282.6178107606675</v>
      </c>
      <c r="G167" s="19">
        <f t="shared" si="5"/>
        <v>0.4077358726055974</v>
      </c>
    </row>
    <row r="168" spans="1:7" s="24" customFormat="1">
      <c r="A168" s="4" t="s">
        <v>141</v>
      </c>
      <c r="B168" s="48" t="s">
        <v>148</v>
      </c>
      <c r="C168" s="48">
        <v>323453</v>
      </c>
      <c r="D168" s="49">
        <v>17790.04</v>
      </c>
      <c r="E168" s="14">
        <v>93</v>
      </c>
      <c r="F168" s="18">
        <f t="shared" si="4"/>
        <v>3477.989247311828</v>
      </c>
      <c r="G168" s="19">
        <f t="shared" si="5"/>
        <v>0.26844663601764035</v>
      </c>
    </row>
    <row r="169" spans="1:7" s="24" customFormat="1">
      <c r="A169" s="4" t="s">
        <v>141</v>
      </c>
      <c r="B169" s="48" t="s">
        <v>149</v>
      </c>
      <c r="C169" s="48">
        <v>250471</v>
      </c>
      <c r="D169" s="49">
        <v>13776.17</v>
      </c>
      <c r="E169" s="14">
        <v>171</v>
      </c>
      <c r="F169" s="18">
        <f t="shared" si="4"/>
        <v>1464.7426900584796</v>
      </c>
      <c r="G169" s="19">
        <f t="shared" si="5"/>
        <v>0.11305533738539884</v>
      </c>
    </row>
    <row r="170" spans="1:7" s="24" customFormat="1">
      <c r="A170" s="4" t="s">
        <v>141</v>
      </c>
      <c r="B170" s="48" t="s">
        <v>150</v>
      </c>
      <c r="C170" s="48">
        <v>2113109</v>
      </c>
      <c r="D170" s="49">
        <v>116221.27</v>
      </c>
      <c r="E170" s="14">
        <v>363</v>
      </c>
      <c r="F170" s="18">
        <f t="shared" si="4"/>
        <v>5821.2369146005512</v>
      </c>
      <c r="G170" s="19">
        <f t="shared" si="5"/>
        <v>0.44930888397485574</v>
      </c>
    </row>
    <row r="171" spans="1:7" s="24" customFormat="1">
      <c r="A171" s="4" t="s">
        <v>141</v>
      </c>
      <c r="B171" s="48" t="s">
        <v>151</v>
      </c>
      <c r="C171" s="48">
        <v>718295</v>
      </c>
      <c r="D171" s="49">
        <v>39506.33</v>
      </c>
      <c r="E171" s="14">
        <v>151</v>
      </c>
      <c r="F171" s="18">
        <f t="shared" si="4"/>
        <v>4756.9205298013248</v>
      </c>
      <c r="G171" s="19">
        <f t="shared" si="5"/>
        <v>0.3671602248383623</v>
      </c>
    </row>
    <row r="172" spans="1:7" s="24" customFormat="1">
      <c r="A172" s="4" t="s">
        <v>141</v>
      </c>
      <c r="B172" s="48" t="s">
        <v>152</v>
      </c>
      <c r="C172" s="48">
        <v>5086983</v>
      </c>
      <c r="D172" s="49">
        <v>279784.58</v>
      </c>
      <c r="E172" s="14">
        <v>525</v>
      </c>
      <c r="F172" s="18">
        <f t="shared" si="4"/>
        <v>9689.4914285714294</v>
      </c>
      <c r="G172" s="19">
        <f t="shared" si="5"/>
        <v>0.74787792421502886</v>
      </c>
    </row>
    <row r="173" spans="1:7" s="34" customFormat="1">
      <c r="A173" s="27"/>
      <c r="B173" s="31" t="s">
        <v>17</v>
      </c>
      <c r="C173" s="29">
        <v>90807944</v>
      </c>
      <c r="D173" s="30">
        <v>4989117.16</v>
      </c>
      <c r="E173" s="31">
        <v>10939</v>
      </c>
      <c r="F173" s="32">
        <f t="shared" si="4"/>
        <v>8301.3021299936008</v>
      </c>
      <c r="G173" s="33">
        <f t="shared" si="5"/>
        <v>0.6407313171210206</v>
      </c>
    </row>
    <row r="174" spans="1:7" s="24" customFormat="1">
      <c r="A174" s="35"/>
      <c r="B174" s="35"/>
      <c r="C174" s="36"/>
      <c r="D174" s="37"/>
      <c r="E174" s="14"/>
      <c r="F174" s="18"/>
      <c r="G174" s="19"/>
    </row>
    <row r="175" spans="1:7" s="24" customFormat="1">
      <c r="A175" s="4" t="s">
        <v>153</v>
      </c>
      <c r="B175" s="48" t="s">
        <v>154</v>
      </c>
      <c r="C175" s="48">
        <v>3595678</v>
      </c>
      <c r="D175" s="49">
        <v>203014.38</v>
      </c>
      <c r="E175" s="14">
        <v>1191</v>
      </c>
      <c r="F175" s="18">
        <f t="shared" si="4"/>
        <v>3019.041141897565</v>
      </c>
      <c r="G175" s="19">
        <f t="shared" si="5"/>
        <v>0.23302298567129351</v>
      </c>
    </row>
    <row r="176" spans="1:7" s="24" customFormat="1">
      <c r="A176" s="4" t="s">
        <v>153</v>
      </c>
      <c r="B176" s="48" t="s">
        <v>155</v>
      </c>
      <c r="C176" s="48">
        <v>2420654</v>
      </c>
      <c r="D176" s="49">
        <v>133147.66</v>
      </c>
      <c r="E176" s="14">
        <v>840</v>
      </c>
      <c r="F176" s="18">
        <f t="shared" si="4"/>
        <v>2881.7309523809522</v>
      </c>
      <c r="G176" s="19">
        <f t="shared" si="5"/>
        <v>0.22242477623313345</v>
      </c>
    </row>
    <row r="177" spans="1:7" s="24" customFormat="1">
      <c r="A177" s="4" t="s">
        <v>153</v>
      </c>
      <c r="B177" s="48" t="s">
        <v>156</v>
      </c>
      <c r="C177" s="48">
        <v>1886325</v>
      </c>
      <c r="D177" s="49">
        <v>103748.01</v>
      </c>
      <c r="E177" s="14">
        <v>549</v>
      </c>
      <c r="F177" s="18">
        <f t="shared" si="4"/>
        <v>3435.9289617486338</v>
      </c>
      <c r="G177" s="19">
        <f t="shared" si="5"/>
        <v>0.26520023662807707</v>
      </c>
    </row>
    <row r="178" spans="1:7" s="24" customFormat="1">
      <c r="A178" s="4" t="s">
        <v>153</v>
      </c>
      <c r="B178" s="48" t="s">
        <v>157</v>
      </c>
      <c r="C178" s="48">
        <v>988922</v>
      </c>
      <c r="D178" s="49">
        <v>54390.84</v>
      </c>
      <c r="E178" s="14">
        <v>236</v>
      </c>
      <c r="F178" s="18">
        <f t="shared" si="4"/>
        <v>4190.3474576271183</v>
      </c>
      <c r="G178" s="19">
        <f t="shared" si="5"/>
        <v>0.32342960220895051</v>
      </c>
    </row>
    <row r="179" spans="1:7" s="24" customFormat="1">
      <c r="A179" s="4" t="s">
        <v>153</v>
      </c>
      <c r="B179" s="48" t="s">
        <v>158</v>
      </c>
      <c r="C179" s="48">
        <v>4807304</v>
      </c>
      <c r="D179" s="49">
        <v>265179.33</v>
      </c>
      <c r="E179" s="14">
        <v>223</v>
      </c>
      <c r="F179" s="18">
        <f t="shared" si="4"/>
        <v>21557.417040358745</v>
      </c>
      <c r="G179" s="19">
        <f t="shared" si="5"/>
        <v>1.6638970606900247</v>
      </c>
    </row>
    <row r="180" spans="1:7" s="24" customFormat="1">
      <c r="A180" s="4" t="s">
        <v>153</v>
      </c>
      <c r="B180" s="48" t="s">
        <v>159</v>
      </c>
      <c r="C180" s="48">
        <v>127730758</v>
      </c>
      <c r="D180" s="49">
        <v>7030652.2199999997</v>
      </c>
      <c r="E180" s="14">
        <v>13353</v>
      </c>
      <c r="F180" s="18">
        <f t="shared" si="4"/>
        <v>9565.6974462667567</v>
      </c>
      <c r="G180" s="19">
        <f t="shared" si="5"/>
        <v>0.73832295559785965</v>
      </c>
    </row>
    <row r="181" spans="1:7" s="34" customFormat="1">
      <c r="A181" s="27"/>
      <c r="B181" s="31" t="s">
        <v>17</v>
      </c>
      <c r="C181" s="29">
        <v>142063611</v>
      </c>
      <c r="D181" s="30">
        <v>7825000.8799999999</v>
      </c>
      <c r="E181" s="31">
        <v>21006</v>
      </c>
      <c r="F181" s="32">
        <f t="shared" si="4"/>
        <v>6763.0015709797199</v>
      </c>
      <c r="G181" s="33">
        <f t="shared" si="5"/>
        <v>0.52199845715875759</v>
      </c>
    </row>
    <row r="182" spans="1:7" s="24" customFormat="1">
      <c r="A182" s="35"/>
      <c r="B182" s="35"/>
      <c r="C182" s="36"/>
      <c r="D182" s="37"/>
      <c r="E182" s="14"/>
      <c r="F182" s="18"/>
      <c r="G182" s="19"/>
    </row>
    <row r="183" spans="1:7" s="24" customFormat="1">
      <c r="A183" s="4" t="s">
        <v>160</v>
      </c>
      <c r="B183" s="48" t="s">
        <v>161</v>
      </c>
      <c r="C183" s="48">
        <v>78048905</v>
      </c>
      <c r="D183" s="49">
        <v>4292754.2</v>
      </c>
      <c r="E183" s="14">
        <v>5851</v>
      </c>
      <c r="F183" s="18">
        <f t="shared" si="4"/>
        <v>13339.412920868228</v>
      </c>
      <c r="G183" s="19">
        <f t="shared" si="5"/>
        <v>1.0295950534709244</v>
      </c>
    </row>
    <row r="184" spans="1:7" s="24" customFormat="1">
      <c r="A184" s="4" t="s">
        <v>160</v>
      </c>
      <c r="B184" s="48" t="s">
        <v>162</v>
      </c>
      <c r="C184" s="48">
        <v>7545082</v>
      </c>
      <c r="D184" s="49">
        <v>414980.34</v>
      </c>
      <c r="E184" s="14">
        <v>997</v>
      </c>
      <c r="F184" s="18">
        <f t="shared" si="4"/>
        <v>7567.7853560682042</v>
      </c>
      <c r="G184" s="19">
        <f t="shared" si="5"/>
        <v>0.58411523914580021</v>
      </c>
    </row>
    <row r="185" spans="1:7" s="34" customFormat="1">
      <c r="A185" s="27"/>
      <c r="B185" s="31" t="s">
        <v>17</v>
      </c>
      <c r="C185" s="29">
        <v>85750839</v>
      </c>
      <c r="D185" s="30">
        <v>4716361.5</v>
      </c>
      <c r="E185" s="31">
        <v>9182</v>
      </c>
      <c r="F185" s="32">
        <f t="shared" si="4"/>
        <v>9339.0153561315619</v>
      </c>
      <c r="G185" s="33">
        <f t="shared" si="5"/>
        <v>0.72082662647916729</v>
      </c>
    </row>
    <row r="186" spans="1:7" s="24" customFormat="1">
      <c r="A186" s="35"/>
      <c r="B186" s="35"/>
      <c r="C186" s="36"/>
      <c r="D186" s="37"/>
      <c r="E186" s="14"/>
      <c r="F186" s="18"/>
      <c r="G186" s="19"/>
    </row>
    <row r="187" spans="1:7" s="24" customFormat="1">
      <c r="A187" s="4" t="s">
        <v>163</v>
      </c>
      <c r="B187" s="48" t="s">
        <v>164</v>
      </c>
      <c r="C187" s="48">
        <v>46014615</v>
      </c>
      <c r="D187" s="49">
        <v>2526915.81</v>
      </c>
      <c r="E187" s="14">
        <v>3977</v>
      </c>
      <c r="F187" s="18">
        <f t="shared" si="4"/>
        <v>11570.182298214735</v>
      </c>
      <c r="G187" s="19">
        <f t="shared" si="5"/>
        <v>0.89303798695388037</v>
      </c>
    </row>
    <row r="188" spans="1:7" s="24" customFormat="1">
      <c r="A188" s="4" t="s">
        <v>163</v>
      </c>
      <c r="B188" s="48" t="s">
        <v>165</v>
      </c>
      <c r="C188" s="48">
        <v>655937</v>
      </c>
      <c r="D188" s="49">
        <v>36076.81</v>
      </c>
      <c r="E188" s="14">
        <v>171</v>
      </c>
      <c r="F188" s="18">
        <f t="shared" si="4"/>
        <v>3835.8888888888887</v>
      </c>
      <c r="G188" s="19">
        <f t="shared" si="5"/>
        <v>0.29607091774523336</v>
      </c>
    </row>
    <row r="189" spans="1:7" s="24" customFormat="1">
      <c r="A189" s="4" t="s">
        <v>163</v>
      </c>
      <c r="B189" s="48" t="s">
        <v>166</v>
      </c>
      <c r="C189" s="48">
        <v>37431847</v>
      </c>
      <c r="D189" s="49">
        <v>2060619.25</v>
      </c>
      <c r="E189" s="14">
        <v>1612</v>
      </c>
      <c r="F189" s="18">
        <f t="shared" si="4"/>
        <v>23220.74875930521</v>
      </c>
      <c r="G189" s="19">
        <f t="shared" si="5"/>
        <v>1.7922803801260276</v>
      </c>
    </row>
    <row r="190" spans="1:7" s="24" customFormat="1">
      <c r="A190" s="4" t="s">
        <v>163</v>
      </c>
      <c r="B190" s="48" t="s">
        <v>167</v>
      </c>
      <c r="C190" s="48">
        <v>140612861</v>
      </c>
      <c r="D190" s="49">
        <v>7733274.5899999999</v>
      </c>
      <c r="E190" s="14">
        <v>10230</v>
      </c>
      <c r="F190" s="18">
        <f t="shared" si="4"/>
        <v>13745.1477028348</v>
      </c>
      <c r="G190" s="19">
        <f t="shared" si="5"/>
        <v>1.0609114634967638</v>
      </c>
    </row>
    <row r="191" spans="1:7" s="24" customFormat="1">
      <c r="A191" s="4" t="s">
        <v>163</v>
      </c>
      <c r="B191" s="48" t="s">
        <v>168</v>
      </c>
      <c r="C191" s="48">
        <v>4023598</v>
      </c>
      <c r="D191" s="49">
        <v>221298.19</v>
      </c>
      <c r="E191" s="14">
        <v>594</v>
      </c>
      <c r="F191" s="18">
        <f t="shared" si="4"/>
        <v>6773.7340067340065</v>
      </c>
      <c r="G191" s="19">
        <f t="shared" si="5"/>
        <v>0.52282683415179765</v>
      </c>
    </row>
    <row r="192" spans="1:7" s="24" customFormat="1">
      <c r="A192" s="4" t="s">
        <v>163</v>
      </c>
      <c r="B192" s="48" t="s">
        <v>169</v>
      </c>
      <c r="C192" s="48">
        <v>1455007</v>
      </c>
      <c r="D192" s="49">
        <v>80025.570000000007</v>
      </c>
      <c r="E192" s="14">
        <v>236</v>
      </c>
      <c r="F192" s="18">
        <f t="shared" si="4"/>
        <v>6165.2838983050851</v>
      </c>
      <c r="G192" s="19">
        <f t="shared" si="5"/>
        <v>0.47586395612721583</v>
      </c>
    </row>
    <row r="193" spans="1:7" s="34" customFormat="1">
      <c r="A193" s="27"/>
      <c r="B193" s="31" t="s">
        <v>17</v>
      </c>
      <c r="C193" s="29">
        <v>231540625</v>
      </c>
      <c r="D193" s="30">
        <v>12732282.189999999</v>
      </c>
      <c r="E193" s="31">
        <v>24326</v>
      </c>
      <c r="F193" s="32">
        <f t="shared" si="4"/>
        <v>9518.2366603633964</v>
      </c>
      <c r="G193" s="33">
        <f t="shared" si="5"/>
        <v>0.73465972163922733</v>
      </c>
    </row>
    <row r="194" spans="1:7" s="24" customFormat="1">
      <c r="A194" s="35"/>
      <c r="B194" s="35"/>
      <c r="C194" s="36"/>
      <c r="D194" s="37"/>
      <c r="E194" s="14"/>
      <c r="F194" s="18"/>
      <c r="G194" s="19"/>
    </row>
    <row r="195" spans="1:7" s="24" customFormat="1">
      <c r="A195" s="4" t="s">
        <v>170</v>
      </c>
      <c r="B195" s="48" t="s">
        <v>171</v>
      </c>
      <c r="C195" s="48">
        <v>8448316</v>
      </c>
      <c r="D195" s="49">
        <v>464657.82</v>
      </c>
      <c r="E195" s="14">
        <v>400</v>
      </c>
      <c r="F195" s="18">
        <f t="shared" si="4"/>
        <v>21120.79</v>
      </c>
      <c r="G195" s="19">
        <f t="shared" si="5"/>
        <v>1.6301962491451825</v>
      </c>
    </row>
    <row r="196" spans="1:7" s="24" customFormat="1">
      <c r="A196" s="4" t="s">
        <v>170</v>
      </c>
      <c r="B196" s="48" t="s">
        <v>172</v>
      </c>
      <c r="C196" s="48">
        <v>6760738</v>
      </c>
      <c r="D196" s="49">
        <v>371841.22</v>
      </c>
      <c r="E196" s="14">
        <v>929</v>
      </c>
      <c r="F196" s="18">
        <f t="shared" si="4"/>
        <v>7277.4359526372446</v>
      </c>
      <c r="G196" s="19">
        <f t="shared" si="5"/>
        <v>0.56170478440359162</v>
      </c>
    </row>
    <row r="197" spans="1:7" s="34" customFormat="1">
      <c r="A197" s="27"/>
      <c r="B197" s="31" t="s">
        <v>17</v>
      </c>
      <c r="C197" s="29">
        <v>15209054</v>
      </c>
      <c r="D197" s="30">
        <v>836499.04</v>
      </c>
      <c r="E197" s="31">
        <v>1941</v>
      </c>
      <c r="F197" s="32">
        <f t="shared" si="4"/>
        <v>7835.6795466254507</v>
      </c>
      <c r="G197" s="33">
        <f t="shared" si="5"/>
        <v>0.6047925009629106</v>
      </c>
    </row>
    <row r="198" spans="1:7" s="24" customFormat="1">
      <c r="A198" s="35"/>
      <c r="B198" s="35"/>
      <c r="C198" s="36"/>
      <c r="D198" s="37"/>
      <c r="E198" s="14"/>
      <c r="F198" s="18"/>
      <c r="G198" s="19"/>
    </row>
    <row r="199" spans="1:7" s="24" customFormat="1">
      <c r="A199" s="4" t="s">
        <v>173</v>
      </c>
      <c r="B199" s="48" t="s">
        <v>174</v>
      </c>
      <c r="C199" s="48">
        <v>631636</v>
      </c>
      <c r="D199" s="49">
        <v>34740.11</v>
      </c>
      <c r="E199" s="14">
        <v>377</v>
      </c>
      <c r="F199" s="18">
        <f t="shared" si="4"/>
        <v>1675.4270557029179</v>
      </c>
      <c r="G199" s="19">
        <f t="shared" si="5"/>
        <v>0.12931689117325884</v>
      </c>
    </row>
    <row r="200" spans="1:7" s="24" customFormat="1">
      <c r="A200" s="4" t="s">
        <v>173</v>
      </c>
      <c r="B200" s="48" t="s">
        <v>175</v>
      </c>
      <c r="C200" s="48">
        <v>157983</v>
      </c>
      <c r="D200" s="49">
        <v>8689.1</v>
      </c>
      <c r="E200" s="14">
        <v>166</v>
      </c>
      <c r="F200" s="18">
        <f t="shared" si="4"/>
        <v>951.70481927710841</v>
      </c>
      <c r="G200" s="19">
        <f t="shared" si="5"/>
        <v>7.345679904392477E-2</v>
      </c>
    </row>
    <row r="201" spans="1:7" s="24" customFormat="1">
      <c r="A201" s="4" t="s">
        <v>173</v>
      </c>
      <c r="B201" s="48" t="s">
        <v>173</v>
      </c>
      <c r="C201" s="48">
        <v>145629</v>
      </c>
      <c r="D201" s="49">
        <v>8009.63</v>
      </c>
      <c r="E201" s="14">
        <v>87</v>
      </c>
      <c r="F201" s="18">
        <f t="shared" si="4"/>
        <v>1673.8965517241379</v>
      </c>
      <c r="G201" s="19">
        <f t="shared" si="5"/>
        <v>0.12919876008793915</v>
      </c>
    </row>
    <row r="202" spans="1:7" s="24" customFormat="1">
      <c r="A202" s="4" t="s">
        <v>173</v>
      </c>
      <c r="B202" s="48" t="s">
        <v>176</v>
      </c>
      <c r="C202" s="48">
        <v>811643</v>
      </c>
      <c r="D202" s="49">
        <v>44640.52</v>
      </c>
      <c r="E202" s="14">
        <v>325</v>
      </c>
      <c r="F202" s="18">
        <f t="shared" ref="F202:F265" si="6">C202/E202</f>
        <v>2497.3630769230767</v>
      </c>
      <c r="G202" s="19">
        <f t="shared" ref="G202:G265" si="7">F202/12955.98</f>
        <v>0.19275755882018009</v>
      </c>
    </row>
    <row r="203" spans="1:7" s="24" customFormat="1">
      <c r="A203" s="4" t="s">
        <v>173</v>
      </c>
      <c r="B203" s="48" t="s">
        <v>177</v>
      </c>
      <c r="C203" s="48">
        <v>3832477</v>
      </c>
      <c r="D203" s="49">
        <v>210786.63</v>
      </c>
      <c r="E203" s="14">
        <v>961</v>
      </c>
      <c r="F203" s="18">
        <f t="shared" si="6"/>
        <v>3988.0093652445371</v>
      </c>
      <c r="G203" s="19">
        <f t="shared" si="7"/>
        <v>0.30781225080962898</v>
      </c>
    </row>
    <row r="204" spans="1:7" s="24" customFormat="1">
      <c r="A204" s="4" t="s">
        <v>173</v>
      </c>
      <c r="B204" s="48" t="s">
        <v>178</v>
      </c>
      <c r="C204" s="48">
        <v>6063745</v>
      </c>
      <c r="D204" s="49">
        <v>333511</v>
      </c>
      <c r="E204" s="14">
        <v>1451</v>
      </c>
      <c r="F204" s="18">
        <f t="shared" si="6"/>
        <v>4179.0110268780154</v>
      </c>
      <c r="G204" s="19">
        <f t="shared" si="7"/>
        <v>0.32255460620331428</v>
      </c>
    </row>
    <row r="205" spans="1:7" s="34" customFormat="1">
      <c r="A205" s="27"/>
      <c r="B205" s="31" t="s">
        <v>17</v>
      </c>
      <c r="C205" s="29">
        <v>12443147</v>
      </c>
      <c r="D205" s="30">
        <v>684379.1</v>
      </c>
      <c r="E205" s="31">
        <v>6000</v>
      </c>
      <c r="F205" s="32">
        <f t="shared" si="6"/>
        <v>2073.8578333333335</v>
      </c>
      <c r="G205" s="33">
        <f t="shared" si="7"/>
        <v>0.16006954574901577</v>
      </c>
    </row>
    <row r="206" spans="1:7" s="24" customFormat="1">
      <c r="A206" s="35"/>
      <c r="B206" s="35"/>
      <c r="C206" s="36"/>
      <c r="D206" s="37"/>
      <c r="E206" s="14"/>
      <c r="F206" s="18"/>
      <c r="G206" s="19"/>
    </row>
    <row r="207" spans="1:7" s="24" customFormat="1">
      <c r="A207" s="4" t="s">
        <v>179</v>
      </c>
      <c r="B207" s="48" t="s">
        <v>180</v>
      </c>
      <c r="C207" s="48">
        <v>131160</v>
      </c>
      <c r="D207" s="49">
        <v>7642.91</v>
      </c>
      <c r="E207" s="14">
        <v>24</v>
      </c>
      <c r="F207" s="18">
        <f t="shared" si="6"/>
        <v>5465</v>
      </c>
      <c r="G207" s="19">
        <f t="shared" si="7"/>
        <v>0.42181293888999521</v>
      </c>
    </row>
    <row r="208" spans="1:7" s="24" customFormat="1">
      <c r="A208" s="4" t="s">
        <v>179</v>
      </c>
      <c r="B208" s="48" t="s">
        <v>179</v>
      </c>
      <c r="C208" s="48">
        <v>3515431</v>
      </c>
      <c r="D208" s="49">
        <v>193349.21</v>
      </c>
      <c r="E208" s="14">
        <v>612</v>
      </c>
      <c r="F208" s="18">
        <f t="shared" si="6"/>
        <v>5744.168300653595</v>
      </c>
      <c r="G208" s="19">
        <f t="shared" si="7"/>
        <v>0.4433603865283518</v>
      </c>
    </row>
    <row r="209" spans="1:7" s="24" customFormat="1">
      <c r="A209" s="15" t="s">
        <v>179</v>
      </c>
      <c r="B209" s="48" t="s">
        <v>181</v>
      </c>
      <c r="C209" s="48">
        <v>349535621</v>
      </c>
      <c r="D209" s="49">
        <v>19281252.379999999</v>
      </c>
      <c r="E209" s="14">
        <v>26397</v>
      </c>
      <c r="F209" s="18">
        <f t="shared" si="6"/>
        <v>13241.490358752888</v>
      </c>
      <c r="G209" s="19">
        <f t="shared" si="7"/>
        <v>1.0220369558113618</v>
      </c>
    </row>
    <row r="210" spans="1:7" s="24" customFormat="1">
      <c r="A210" s="15" t="s">
        <v>179</v>
      </c>
      <c r="B210" s="48" t="s">
        <v>182</v>
      </c>
      <c r="C210" s="48">
        <v>4940445</v>
      </c>
      <c r="D210" s="49">
        <v>274432.87</v>
      </c>
      <c r="E210" s="14">
        <v>830</v>
      </c>
      <c r="F210" s="18">
        <f t="shared" si="6"/>
        <v>5952.3433734939763</v>
      </c>
      <c r="G210" s="19">
        <f t="shared" si="7"/>
        <v>0.45942826196813952</v>
      </c>
    </row>
    <row r="211" spans="1:7" s="24" customFormat="1">
      <c r="A211" s="15" t="s">
        <v>179</v>
      </c>
      <c r="B211" s="48" t="s">
        <v>183</v>
      </c>
      <c r="C211" s="48">
        <v>729592</v>
      </c>
      <c r="D211" s="49">
        <v>40127.800000000003</v>
      </c>
      <c r="E211" s="14">
        <v>369</v>
      </c>
      <c r="F211" s="18">
        <f t="shared" si="6"/>
        <v>1977.2140921409214</v>
      </c>
      <c r="G211" s="19">
        <f t="shared" si="7"/>
        <v>0.15261015316023346</v>
      </c>
    </row>
    <row r="212" spans="1:7" s="24" customFormat="1">
      <c r="A212" s="15" t="s">
        <v>179</v>
      </c>
      <c r="B212" s="48" t="s">
        <v>184</v>
      </c>
      <c r="C212" s="48">
        <v>7726219</v>
      </c>
      <c r="D212" s="49">
        <v>424943.11</v>
      </c>
      <c r="E212" s="14">
        <v>1177</v>
      </c>
      <c r="F212" s="18">
        <f t="shared" si="6"/>
        <v>6564.3322005097707</v>
      </c>
      <c r="G212" s="19">
        <f t="shared" si="7"/>
        <v>0.50666427398851888</v>
      </c>
    </row>
    <row r="213" spans="1:7" s="24" customFormat="1">
      <c r="A213" s="15" t="s">
        <v>179</v>
      </c>
      <c r="B213" s="48" t="s">
        <v>185</v>
      </c>
      <c r="C213" s="48">
        <v>6366220</v>
      </c>
      <c r="D213" s="49">
        <v>350142.66</v>
      </c>
      <c r="E213" s="14">
        <v>857</v>
      </c>
      <c r="F213" s="18">
        <f t="shared" si="6"/>
        <v>7428.494749124854</v>
      </c>
      <c r="G213" s="19">
        <f t="shared" si="7"/>
        <v>0.57336417230690806</v>
      </c>
    </row>
    <row r="214" spans="1:7" s="24" customFormat="1">
      <c r="A214" s="15" t="s">
        <v>179</v>
      </c>
      <c r="B214" s="48" t="s">
        <v>186</v>
      </c>
      <c r="C214" s="48">
        <v>2834382</v>
      </c>
      <c r="D214" s="49">
        <v>155891.35</v>
      </c>
      <c r="E214" s="14">
        <v>300</v>
      </c>
      <c r="F214" s="18">
        <f t="shared" si="6"/>
        <v>9447.94</v>
      </c>
      <c r="G214" s="19">
        <f t="shared" si="7"/>
        <v>0.72923391360591794</v>
      </c>
    </row>
    <row r="215" spans="1:7" s="24" customFormat="1">
      <c r="A215" s="15" t="s">
        <v>179</v>
      </c>
      <c r="B215" s="48" t="s">
        <v>187</v>
      </c>
      <c r="C215" s="48">
        <v>682200</v>
      </c>
      <c r="D215" s="49">
        <v>38057.68</v>
      </c>
      <c r="E215" s="14">
        <v>230</v>
      </c>
      <c r="F215" s="18">
        <f t="shared" si="6"/>
        <v>2966.086956521739</v>
      </c>
      <c r="G215" s="19">
        <f t="shared" si="7"/>
        <v>0.22893574677652628</v>
      </c>
    </row>
    <row r="216" spans="1:7" s="34" customFormat="1">
      <c r="A216" s="27"/>
      <c r="B216" s="31" t="s">
        <v>17</v>
      </c>
      <c r="C216" s="29">
        <v>377800473</v>
      </c>
      <c r="D216" s="30">
        <v>20839496.350000001</v>
      </c>
      <c r="E216" s="31">
        <v>36691</v>
      </c>
      <c r="F216" s="32">
        <f t="shared" si="6"/>
        <v>10296.815922160748</v>
      </c>
      <c r="G216" s="33">
        <f t="shared" si="7"/>
        <v>0.79475392229385566</v>
      </c>
    </row>
    <row r="217" spans="1:7" s="24" customFormat="1">
      <c r="A217" s="35"/>
      <c r="B217" s="35"/>
      <c r="C217" s="36"/>
      <c r="D217" s="37"/>
      <c r="E217" s="14"/>
      <c r="F217" s="18"/>
      <c r="G217" s="19"/>
    </row>
    <row r="218" spans="1:7" s="24" customFormat="1">
      <c r="A218" s="15" t="s">
        <v>188</v>
      </c>
      <c r="B218" s="48" t="s">
        <v>189</v>
      </c>
      <c r="C218" s="48">
        <v>8428927</v>
      </c>
      <c r="D218" s="49">
        <v>460078.58</v>
      </c>
      <c r="E218" s="14">
        <v>1458</v>
      </c>
      <c r="F218" s="18">
        <f t="shared" si="6"/>
        <v>5781.1570644718795</v>
      </c>
      <c r="G218" s="19">
        <f t="shared" si="7"/>
        <v>0.44621534337594532</v>
      </c>
    </row>
    <row r="219" spans="1:7" s="24" customFormat="1">
      <c r="A219" s="4" t="s">
        <v>188</v>
      </c>
      <c r="B219" s="48" t="s">
        <v>190</v>
      </c>
      <c r="C219" s="48">
        <v>7780810843</v>
      </c>
      <c r="D219" s="49">
        <v>426846953.61000001</v>
      </c>
      <c r="E219" s="14">
        <v>408958</v>
      </c>
      <c r="F219" s="18">
        <f t="shared" si="6"/>
        <v>19025.941155326465</v>
      </c>
      <c r="G219" s="19">
        <f t="shared" si="7"/>
        <v>1.4685065240395914</v>
      </c>
    </row>
    <row r="220" spans="1:7" s="24" customFormat="1">
      <c r="A220" s="4" t="s">
        <v>188</v>
      </c>
      <c r="B220" s="48" t="s">
        <v>191</v>
      </c>
      <c r="C220" s="48">
        <v>41604406</v>
      </c>
      <c r="D220" s="49">
        <v>2285846.09</v>
      </c>
      <c r="E220" s="14">
        <v>5943</v>
      </c>
      <c r="F220" s="18">
        <f t="shared" si="6"/>
        <v>7000.5731112232879</v>
      </c>
      <c r="G220" s="19">
        <f t="shared" si="7"/>
        <v>0.54033528233474337</v>
      </c>
    </row>
    <row r="221" spans="1:7" s="24" customFormat="1">
      <c r="A221" s="4" t="s">
        <v>188</v>
      </c>
      <c r="B221" s="48" t="s">
        <v>192</v>
      </c>
      <c r="C221" s="48">
        <v>12262588</v>
      </c>
      <c r="D221" s="49">
        <v>622669.67000000004</v>
      </c>
      <c r="E221" s="14">
        <v>1875</v>
      </c>
      <c r="F221" s="18">
        <f t="shared" si="6"/>
        <v>6540.0469333333331</v>
      </c>
      <c r="G221" s="19">
        <f t="shared" si="7"/>
        <v>0.50478982935550487</v>
      </c>
    </row>
    <row r="222" spans="1:7" s="24" customFormat="1">
      <c r="A222" s="4" t="s">
        <v>188</v>
      </c>
      <c r="B222" s="48" t="s">
        <v>193</v>
      </c>
      <c r="C222" s="48">
        <v>12103802</v>
      </c>
      <c r="D222" s="49">
        <v>665709.93999999994</v>
      </c>
      <c r="E222" s="14">
        <v>848</v>
      </c>
      <c r="F222" s="18">
        <f t="shared" si="6"/>
        <v>14273.351415094339</v>
      </c>
      <c r="G222" s="19">
        <f t="shared" si="7"/>
        <v>1.1016805687485114</v>
      </c>
    </row>
    <row r="223" spans="1:7" s="34" customFormat="1">
      <c r="A223" s="27"/>
      <c r="B223" s="31" t="s">
        <v>17</v>
      </c>
      <c r="C223" s="29">
        <v>7884002093</v>
      </c>
      <c r="D223" s="30">
        <v>432467651.68000001</v>
      </c>
      <c r="E223" s="31">
        <v>517110</v>
      </c>
      <c r="F223" s="32">
        <f t="shared" si="6"/>
        <v>15246.276600723251</v>
      </c>
      <c r="G223" s="33">
        <f t="shared" si="7"/>
        <v>1.1767752497860642</v>
      </c>
    </row>
    <row r="224" spans="1:7" s="24" customFormat="1">
      <c r="A224" s="35"/>
      <c r="B224" s="35"/>
      <c r="C224" s="36"/>
      <c r="D224" s="37"/>
      <c r="E224" s="14"/>
      <c r="F224" s="18"/>
      <c r="G224" s="19"/>
    </row>
    <row r="225" spans="1:7" s="24" customFormat="1">
      <c r="A225" s="4" t="s">
        <v>194</v>
      </c>
      <c r="B225" s="48" t="s">
        <v>195</v>
      </c>
      <c r="C225" s="48">
        <v>8637952</v>
      </c>
      <c r="D225" s="49">
        <v>475088.18</v>
      </c>
      <c r="E225" s="14">
        <v>953</v>
      </c>
      <c r="F225" s="18">
        <f t="shared" si="6"/>
        <v>9063.9580272822659</v>
      </c>
      <c r="G225" s="19">
        <f t="shared" si="7"/>
        <v>0.69959648187804135</v>
      </c>
    </row>
    <row r="226" spans="1:7" s="34" customFormat="1">
      <c r="A226" s="27"/>
      <c r="B226" s="31" t="s">
        <v>17</v>
      </c>
      <c r="C226" s="29">
        <v>9233038</v>
      </c>
      <c r="D226" s="30">
        <v>507817.98</v>
      </c>
      <c r="E226" s="31">
        <v>2008</v>
      </c>
      <c r="F226" s="32">
        <f t="shared" si="6"/>
        <v>4598.1264940239043</v>
      </c>
      <c r="G226" s="33">
        <f t="shared" si="7"/>
        <v>0.35490379685858608</v>
      </c>
    </row>
    <row r="227" spans="1:7" s="24" customFormat="1">
      <c r="A227" s="35"/>
      <c r="B227" s="35"/>
      <c r="C227" s="36"/>
      <c r="D227" s="37"/>
      <c r="E227" s="14"/>
      <c r="F227" s="18"/>
      <c r="G227" s="19"/>
    </row>
    <row r="228" spans="1:7" s="24" customFormat="1">
      <c r="A228" s="4" t="s">
        <v>196</v>
      </c>
      <c r="B228" s="48" t="s">
        <v>197</v>
      </c>
      <c r="C228" s="48">
        <v>4071128</v>
      </c>
      <c r="D228" s="49">
        <v>227487.72</v>
      </c>
      <c r="E228" s="14">
        <v>591</v>
      </c>
      <c r="F228" s="18">
        <f t="shared" si="6"/>
        <v>6888.5414551607446</v>
      </c>
      <c r="G228" s="19">
        <f t="shared" si="7"/>
        <v>0.53168818222633452</v>
      </c>
    </row>
    <row r="229" spans="1:7" s="24" customFormat="1">
      <c r="A229" s="4" t="s">
        <v>196</v>
      </c>
      <c r="B229" s="48" t="s">
        <v>198</v>
      </c>
      <c r="C229" s="48">
        <v>2076198</v>
      </c>
      <c r="D229" s="49">
        <v>115073.31</v>
      </c>
      <c r="E229" s="14">
        <v>560</v>
      </c>
      <c r="F229" s="18">
        <f t="shared" si="6"/>
        <v>3707.4964285714286</v>
      </c>
      <c r="G229" s="19">
        <f t="shared" si="7"/>
        <v>0.2861610181994283</v>
      </c>
    </row>
    <row r="230" spans="1:7" s="24" customFormat="1">
      <c r="A230" s="4" t="s">
        <v>196</v>
      </c>
      <c r="B230" s="48" t="s">
        <v>199</v>
      </c>
      <c r="C230" s="48">
        <v>23819097</v>
      </c>
      <c r="D230" s="49">
        <v>1252701.3400000001</v>
      </c>
      <c r="E230" s="14">
        <v>2217</v>
      </c>
      <c r="F230" s="18">
        <f t="shared" si="6"/>
        <v>10743.841677943166</v>
      </c>
      <c r="G230" s="19">
        <f t="shared" si="7"/>
        <v>0.82925735281647295</v>
      </c>
    </row>
    <row r="231" spans="1:7" s="24" customFormat="1">
      <c r="A231" s="4" t="s">
        <v>196</v>
      </c>
      <c r="B231" s="48" t="s">
        <v>200</v>
      </c>
      <c r="C231" s="48">
        <v>413237</v>
      </c>
      <c r="D231" s="49">
        <v>25372.09</v>
      </c>
      <c r="E231" s="14">
        <v>3574</v>
      </c>
      <c r="F231" s="18">
        <f t="shared" si="6"/>
        <v>115.62311135982092</v>
      </c>
      <c r="G231" s="19">
        <f t="shared" si="7"/>
        <v>8.9243045574183451E-3</v>
      </c>
    </row>
    <row r="232" spans="1:7" s="24" customFormat="1">
      <c r="A232" s="4" t="s">
        <v>196</v>
      </c>
      <c r="B232" s="48" t="s">
        <v>201</v>
      </c>
      <c r="C232" s="48">
        <v>1668725</v>
      </c>
      <c r="D232" s="49">
        <v>91780.09</v>
      </c>
      <c r="E232" s="14">
        <v>285</v>
      </c>
      <c r="F232" s="18">
        <f t="shared" si="6"/>
        <v>5855.1754385964914</v>
      </c>
      <c r="G232" s="19">
        <f t="shared" si="7"/>
        <v>0.4519284097842457</v>
      </c>
    </row>
    <row r="233" spans="1:7" s="24" customFormat="1">
      <c r="A233" s="4" t="s">
        <v>196</v>
      </c>
      <c r="B233" s="48" t="s">
        <v>202</v>
      </c>
      <c r="C233" s="48">
        <v>163314</v>
      </c>
      <c r="D233" s="49">
        <v>8982.32</v>
      </c>
      <c r="E233" s="14">
        <v>115</v>
      </c>
      <c r="F233" s="18">
        <f t="shared" si="6"/>
        <v>1420.1217391304349</v>
      </c>
      <c r="G233" s="19">
        <f t="shared" si="7"/>
        <v>0.10961129448566878</v>
      </c>
    </row>
    <row r="234" spans="1:7" s="24" customFormat="1">
      <c r="A234" s="4" t="s">
        <v>196</v>
      </c>
      <c r="B234" s="48" t="s">
        <v>203</v>
      </c>
      <c r="C234" s="48">
        <v>5795215</v>
      </c>
      <c r="D234" s="49">
        <v>318737.32</v>
      </c>
      <c r="E234" s="14">
        <v>341</v>
      </c>
      <c r="F234" s="18">
        <f t="shared" si="6"/>
        <v>16994.765395894428</v>
      </c>
      <c r="G234" s="19">
        <f t="shared" si="7"/>
        <v>1.3117313700618887</v>
      </c>
    </row>
    <row r="235" spans="1:7" s="34" customFormat="1">
      <c r="A235" s="27"/>
      <c r="B235" s="31" t="s">
        <v>17</v>
      </c>
      <c r="C235" s="29">
        <v>38553605</v>
      </c>
      <c r="D235" s="30">
        <v>2070202.21</v>
      </c>
      <c r="E235" s="31">
        <v>5890</v>
      </c>
      <c r="F235" s="32">
        <f t="shared" si="6"/>
        <v>6545.6035653650251</v>
      </c>
      <c r="G235" s="33">
        <f t="shared" si="7"/>
        <v>0.50521871486101599</v>
      </c>
    </row>
    <row r="236" spans="1:7" s="24" customFormat="1">
      <c r="A236" s="35"/>
      <c r="B236" s="35"/>
      <c r="C236" s="36"/>
      <c r="D236" s="37"/>
      <c r="E236" s="14"/>
      <c r="F236" s="18"/>
      <c r="G236" s="19"/>
    </row>
    <row r="237" spans="1:7" s="24" customFormat="1">
      <c r="A237" s="4" t="s">
        <v>204</v>
      </c>
      <c r="B237" s="48" t="s">
        <v>205</v>
      </c>
      <c r="C237" s="48">
        <v>1475155</v>
      </c>
      <c r="D237" s="49">
        <v>81133.75</v>
      </c>
      <c r="E237" s="14">
        <v>347</v>
      </c>
      <c r="F237" s="18">
        <f t="shared" si="6"/>
        <v>4251.1671469740631</v>
      </c>
      <c r="G237" s="19">
        <f t="shared" si="7"/>
        <v>0.32812393558604314</v>
      </c>
    </row>
    <row r="238" spans="1:7" s="24" customFormat="1">
      <c r="A238" s="4" t="s">
        <v>204</v>
      </c>
      <c r="B238" s="48" t="s">
        <v>204</v>
      </c>
      <c r="C238" s="48">
        <v>9220704</v>
      </c>
      <c r="D238" s="49">
        <v>507139.71</v>
      </c>
      <c r="E238" s="14">
        <v>1000</v>
      </c>
      <c r="F238" s="18">
        <f t="shared" si="6"/>
        <v>9220.7039999999997</v>
      </c>
      <c r="G238" s="19">
        <f t="shared" si="7"/>
        <v>0.71169483126710598</v>
      </c>
    </row>
    <row r="239" spans="1:7" s="24" customFormat="1">
      <c r="A239" s="4" t="s">
        <v>204</v>
      </c>
      <c r="B239" s="48" t="s">
        <v>206</v>
      </c>
      <c r="C239" s="48">
        <v>1239385</v>
      </c>
      <c r="D239" s="49">
        <v>68166.44</v>
      </c>
      <c r="E239" s="14">
        <v>378</v>
      </c>
      <c r="F239" s="18">
        <f t="shared" si="6"/>
        <v>3278.7962962962961</v>
      </c>
      <c r="G239" s="19">
        <f t="shared" si="7"/>
        <v>0.25307204057865912</v>
      </c>
    </row>
    <row r="240" spans="1:7" s="24" customFormat="1">
      <c r="A240" s="4" t="s">
        <v>204</v>
      </c>
      <c r="B240" s="48" t="s">
        <v>207</v>
      </c>
      <c r="C240" s="48">
        <v>442392</v>
      </c>
      <c r="D240" s="49">
        <v>24331.61</v>
      </c>
      <c r="E240" s="14">
        <v>143</v>
      </c>
      <c r="F240" s="18">
        <f t="shared" si="6"/>
        <v>3093.6503496503497</v>
      </c>
      <c r="G240" s="19">
        <f t="shared" si="7"/>
        <v>0.23878165523953801</v>
      </c>
    </row>
    <row r="241" spans="1:10" s="34" customFormat="1">
      <c r="A241" s="27"/>
      <c r="B241" s="31" t="s">
        <v>17</v>
      </c>
      <c r="C241" s="29">
        <v>12840276</v>
      </c>
      <c r="D241" s="30">
        <v>706217.05</v>
      </c>
      <c r="E241" s="31">
        <v>3225</v>
      </c>
      <c r="F241" s="32">
        <f t="shared" si="6"/>
        <v>3981.480930232558</v>
      </c>
      <c r="G241" s="33">
        <f t="shared" si="7"/>
        <v>0.30730835723986594</v>
      </c>
    </row>
    <row r="242" spans="1:10" s="24" customFormat="1">
      <c r="A242" s="35"/>
      <c r="B242" s="35"/>
      <c r="C242" s="36"/>
      <c r="D242" s="37"/>
      <c r="E242" s="14"/>
      <c r="F242" s="18"/>
      <c r="G242" s="19"/>
    </row>
    <row r="243" spans="1:10" s="24" customFormat="1">
      <c r="A243" s="4" t="s">
        <v>208</v>
      </c>
      <c r="B243" s="48" t="s">
        <v>209</v>
      </c>
      <c r="C243" s="48">
        <v>9123382</v>
      </c>
      <c r="D243" s="49">
        <v>384473.71</v>
      </c>
      <c r="E243" s="50">
        <v>939</v>
      </c>
      <c r="F243" s="18">
        <f t="shared" si="6"/>
        <v>9716.0617678381259</v>
      </c>
      <c r="G243" s="19">
        <f t="shared" si="7"/>
        <v>0.74992874084693917</v>
      </c>
    </row>
    <row r="244" spans="1:10" s="24" customFormat="1">
      <c r="A244" s="4" t="s">
        <v>208</v>
      </c>
      <c r="B244" s="48" t="s">
        <v>210</v>
      </c>
      <c r="C244" s="48">
        <v>3120251</v>
      </c>
      <c r="D244" s="49">
        <v>171619.11</v>
      </c>
      <c r="E244" s="50">
        <v>401</v>
      </c>
      <c r="F244" s="18">
        <f t="shared" si="6"/>
        <v>7781.1745635910229</v>
      </c>
      <c r="G244" s="19">
        <f t="shared" si="7"/>
        <v>0.60058556462660662</v>
      </c>
    </row>
    <row r="245" spans="1:10" s="24" customFormat="1">
      <c r="A245" s="4" t="s">
        <v>208</v>
      </c>
      <c r="B245" s="48" t="s">
        <v>211</v>
      </c>
      <c r="C245" s="48">
        <v>1478371</v>
      </c>
      <c r="D245" s="49">
        <v>81310.47</v>
      </c>
      <c r="E245" s="51">
        <v>261</v>
      </c>
      <c r="F245" s="18">
        <f t="shared" si="6"/>
        <v>5664.2567049808431</v>
      </c>
      <c r="G245" s="19">
        <f t="shared" si="7"/>
        <v>0.43719245514278682</v>
      </c>
    </row>
    <row r="246" spans="1:10" s="34" customFormat="1">
      <c r="A246" s="27"/>
      <c r="B246" s="31" t="s">
        <v>17</v>
      </c>
      <c r="C246" s="29">
        <v>13950982</v>
      </c>
      <c r="D246" s="30">
        <v>649997.22</v>
      </c>
      <c r="E246" s="52">
        <v>2756</v>
      </c>
      <c r="F246" s="32">
        <f t="shared" si="6"/>
        <v>5062.0399129172711</v>
      </c>
      <c r="G246" s="33">
        <f t="shared" si="7"/>
        <v>0.39071069212188281</v>
      </c>
      <c r="J246" s="53"/>
    </row>
    <row r="247" spans="1:10" s="24" customFormat="1">
      <c r="A247" s="35"/>
      <c r="B247" s="35"/>
      <c r="C247" s="36"/>
      <c r="D247" s="37"/>
      <c r="E247" s="14"/>
      <c r="F247" s="18"/>
      <c r="G247" s="19"/>
      <c r="J247" s="54"/>
    </row>
    <row r="248" spans="1:10" s="24" customFormat="1">
      <c r="A248" s="4" t="s">
        <v>212</v>
      </c>
      <c r="B248" s="48" t="s">
        <v>213</v>
      </c>
      <c r="C248" s="48">
        <v>11338559</v>
      </c>
      <c r="D248" s="49">
        <v>623621.54</v>
      </c>
      <c r="E248" s="14">
        <v>1026</v>
      </c>
      <c r="F248" s="18">
        <f t="shared" si="6"/>
        <v>11051.22709551657</v>
      </c>
      <c r="G248" s="19">
        <f t="shared" si="7"/>
        <v>0.85298272268995246</v>
      </c>
    </row>
    <row r="249" spans="1:10" s="24" customFormat="1">
      <c r="A249" s="4" t="s">
        <v>212</v>
      </c>
      <c r="B249" s="48" t="s">
        <v>214</v>
      </c>
      <c r="C249" s="48">
        <v>1931478</v>
      </c>
      <c r="D249" s="49">
        <v>106231.51</v>
      </c>
      <c r="E249" s="14">
        <v>609</v>
      </c>
      <c r="F249" s="18">
        <f t="shared" si="6"/>
        <v>3171.5566502463053</v>
      </c>
      <c r="G249" s="19">
        <f t="shared" si="7"/>
        <v>0.24479480905699957</v>
      </c>
    </row>
    <row r="250" spans="1:10" s="24" customFormat="1">
      <c r="A250" s="4" t="s">
        <v>212</v>
      </c>
      <c r="B250" s="48" t="s">
        <v>215</v>
      </c>
      <c r="C250" s="48">
        <v>13602041</v>
      </c>
      <c r="D250" s="49">
        <v>748113.16</v>
      </c>
      <c r="E250" s="14">
        <v>1063</v>
      </c>
      <c r="F250" s="18">
        <f t="shared" si="6"/>
        <v>12795.89934148636</v>
      </c>
      <c r="G250" s="19">
        <f t="shared" si="7"/>
        <v>0.9876442647708904</v>
      </c>
    </row>
    <row r="251" spans="1:10" s="24" customFormat="1">
      <c r="A251" s="4" t="s">
        <v>212</v>
      </c>
      <c r="B251" s="48" t="s">
        <v>216</v>
      </c>
      <c r="C251" s="48">
        <v>1415567</v>
      </c>
      <c r="D251" s="49">
        <v>77856.399999999994</v>
      </c>
      <c r="E251" s="14">
        <v>133</v>
      </c>
      <c r="F251" s="18">
        <f t="shared" si="6"/>
        <v>10643.360902255639</v>
      </c>
      <c r="G251" s="19">
        <f t="shared" si="7"/>
        <v>0.82150180088697566</v>
      </c>
    </row>
    <row r="252" spans="1:10" s="24" customFormat="1">
      <c r="A252" s="4" t="s">
        <v>212</v>
      </c>
      <c r="B252" s="48" t="s">
        <v>217</v>
      </c>
      <c r="C252" s="48">
        <v>1087531</v>
      </c>
      <c r="D252" s="49">
        <v>59814.32</v>
      </c>
      <c r="E252" s="14">
        <v>207</v>
      </c>
      <c r="F252" s="18">
        <f t="shared" si="6"/>
        <v>5253.7729468599036</v>
      </c>
      <c r="G252" s="19">
        <f t="shared" si="7"/>
        <v>0.40550949807424091</v>
      </c>
    </row>
    <row r="253" spans="1:10" s="24" customFormat="1">
      <c r="A253" s="4" t="s">
        <v>212</v>
      </c>
      <c r="B253" s="48" t="s">
        <v>218</v>
      </c>
      <c r="C253" s="48">
        <v>3050554</v>
      </c>
      <c r="D253" s="49">
        <v>167781.09</v>
      </c>
      <c r="E253" s="14">
        <v>779</v>
      </c>
      <c r="F253" s="18">
        <f t="shared" si="6"/>
        <v>3915.9871630295252</v>
      </c>
      <c r="G253" s="19">
        <f t="shared" si="7"/>
        <v>0.30225325780292384</v>
      </c>
    </row>
    <row r="254" spans="1:10" s="24" customFormat="1">
      <c r="A254" s="4" t="s">
        <v>212</v>
      </c>
      <c r="B254" s="48" t="s">
        <v>219</v>
      </c>
      <c r="C254" s="48">
        <v>55618</v>
      </c>
      <c r="D254" s="49">
        <v>3059.02</v>
      </c>
      <c r="E254" s="14">
        <v>93</v>
      </c>
      <c r="F254" s="18">
        <f t="shared" si="6"/>
        <v>598.04301075268813</v>
      </c>
      <c r="G254" s="19">
        <f t="shared" si="7"/>
        <v>4.6159612067376468E-2</v>
      </c>
    </row>
    <row r="255" spans="1:10" s="34" customFormat="1">
      <c r="A255" s="27"/>
      <c r="B255" s="31" t="s">
        <v>17</v>
      </c>
      <c r="C255" s="29">
        <v>32485931</v>
      </c>
      <c r="D255" s="30">
        <v>1786729.12</v>
      </c>
      <c r="E255" s="31">
        <v>4959</v>
      </c>
      <c r="F255" s="32">
        <f t="shared" si="6"/>
        <v>6550.9036095987094</v>
      </c>
      <c r="G255" s="33">
        <f t="shared" si="7"/>
        <v>0.50562779578223416</v>
      </c>
    </row>
    <row r="256" spans="1:10" s="24" customFormat="1">
      <c r="A256" s="35"/>
      <c r="B256" s="35"/>
      <c r="C256" s="36"/>
      <c r="D256" s="37"/>
      <c r="E256" s="14"/>
      <c r="F256" s="18"/>
      <c r="G256" s="19"/>
    </row>
    <row r="257" spans="1:7" s="24" customFormat="1">
      <c r="A257" s="4" t="s">
        <v>220</v>
      </c>
      <c r="B257" s="48" t="s">
        <v>8</v>
      </c>
      <c r="C257" s="48">
        <v>1939106</v>
      </c>
      <c r="D257" s="49">
        <v>107187.86</v>
      </c>
      <c r="E257" s="14">
        <v>573</v>
      </c>
      <c r="F257" s="18">
        <f t="shared" si="6"/>
        <v>3384.1291448516581</v>
      </c>
      <c r="G257" s="19">
        <f t="shared" si="7"/>
        <v>0.26120209701247288</v>
      </c>
    </row>
    <row r="258" spans="1:7" s="24" customFormat="1">
      <c r="A258" s="4" t="s">
        <v>220</v>
      </c>
      <c r="B258" s="48" t="s">
        <v>221</v>
      </c>
      <c r="C258" s="48">
        <v>157493891</v>
      </c>
      <c r="D258" s="49">
        <v>8697966.3599999994</v>
      </c>
      <c r="E258" s="14">
        <v>12459</v>
      </c>
      <c r="F258" s="18">
        <f t="shared" si="6"/>
        <v>12640.973673649571</v>
      </c>
      <c r="G258" s="19">
        <f t="shared" si="7"/>
        <v>0.97568641458612715</v>
      </c>
    </row>
    <row r="259" spans="1:7" s="24" customFormat="1">
      <c r="A259" s="4" t="s">
        <v>220</v>
      </c>
      <c r="B259" s="48" t="s">
        <v>222</v>
      </c>
      <c r="C259" s="48">
        <v>291555</v>
      </c>
      <c r="D259" s="49">
        <v>16035.62</v>
      </c>
      <c r="E259" s="14">
        <v>331</v>
      </c>
      <c r="F259" s="18">
        <f t="shared" si="6"/>
        <v>880.83081570996978</v>
      </c>
      <c r="G259" s="19">
        <f t="shared" si="7"/>
        <v>6.7986429101462784E-2</v>
      </c>
    </row>
    <row r="260" spans="1:7" s="24" customFormat="1">
      <c r="A260" s="4" t="s">
        <v>220</v>
      </c>
      <c r="B260" s="48" t="s">
        <v>223</v>
      </c>
      <c r="C260" s="48">
        <v>1487858</v>
      </c>
      <c r="D260" s="49">
        <v>81838.559999999998</v>
      </c>
      <c r="E260" s="14">
        <v>231</v>
      </c>
      <c r="F260" s="18">
        <f t="shared" si="6"/>
        <v>6440.9437229437226</v>
      </c>
      <c r="G260" s="19">
        <f t="shared" si="7"/>
        <v>0.49714060402561</v>
      </c>
    </row>
    <row r="261" spans="1:7" s="24" customFormat="1">
      <c r="A261" s="4" t="s">
        <v>220</v>
      </c>
      <c r="B261" s="48" t="s">
        <v>224</v>
      </c>
      <c r="C261" s="48">
        <v>1595227</v>
      </c>
      <c r="D261" s="49">
        <v>87737.76</v>
      </c>
      <c r="E261" s="14">
        <v>482</v>
      </c>
      <c r="F261" s="18">
        <f t="shared" si="6"/>
        <v>3309.5995850622407</v>
      </c>
      <c r="G261" s="19">
        <f t="shared" si="7"/>
        <v>0.25544957502730331</v>
      </c>
    </row>
    <row r="262" spans="1:7" s="24" customFormat="1">
      <c r="A262" s="4" t="s">
        <v>220</v>
      </c>
      <c r="B262" s="48" t="s">
        <v>225</v>
      </c>
      <c r="C262" s="48">
        <v>727695</v>
      </c>
      <c r="D262" s="49">
        <v>40023.449999999997</v>
      </c>
      <c r="E262" s="14">
        <v>132</v>
      </c>
      <c r="F262" s="18">
        <f t="shared" si="6"/>
        <v>5512.840909090909</v>
      </c>
      <c r="G262" s="19">
        <f t="shared" si="7"/>
        <v>0.42550551244220114</v>
      </c>
    </row>
    <row r="263" spans="1:7" s="24" customFormat="1">
      <c r="A263" s="4" t="s">
        <v>220</v>
      </c>
      <c r="B263" s="48" t="s">
        <v>226</v>
      </c>
      <c r="C263" s="48">
        <v>1035475</v>
      </c>
      <c r="D263" s="49">
        <v>56951.18</v>
      </c>
      <c r="E263" s="14">
        <v>51</v>
      </c>
      <c r="F263" s="18">
        <f t="shared" si="6"/>
        <v>20303.431372549021</v>
      </c>
      <c r="G263" s="19">
        <f t="shared" si="7"/>
        <v>1.5671088850514605</v>
      </c>
    </row>
    <row r="264" spans="1:7" s="24" customFormat="1">
      <c r="A264" s="4" t="s">
        <v>220</v>
      </c>
      <c r="B264" s="48" t="s">
        <v>227</v>
      </c>
      <c r="C264" s="48">
        <v>2415819</v>
      </c>
      <c r="D264" s="49">
        <v>132870.41</v>
      </c>
      <c r="E264" s="14">
        <v>307</v>
      </c>
      <c r="F264" s="18">
        <f t="shared" si="6"/>
        <v>7869.1172638436483</v>
      </c>
      <c r="G264" s="19">
        <f t="shared" si="7"/>
        <v>0.60737337228396837</v>
      </c>
    </row>
    <row r="265" spans="1:7" s="24" customFormat="1">
      <c r="A265" s="4" t="s">
        <v>220</v>
      </c>
      <c r="B265" s="48" t="s">
        <v>228</v>
      </c>
      <c r="C265" s="48">
        <v>4804189</v>
      </c>
      <c r="D265" s="49">
        <v>264239.15000000002</v>
      </c>
      <c r="E265" s="14">
        <v>199</v>
      </c>
      <c r="F265" s="18">
        <f t="shared" si="6"/>
        <v>24141.653266331658</v>
      </c>
      <c r="G265" s="19">
        <f t="shared" si="7"/>
        <v>1.8633598744619595</v>
      </c>
    </row>
    <row r="266" spans="1:7" s="24" customFormat="1">
      <c r="A266" s="4" t="s">
        <v>220</v>
      </c>
      <c r="B266" s="48" t="s">
        <v>229</v>
      </c>
      <c r="C266" s="48">
        <v>71413</v>
      </c>
      <c r="D266" s="49">
        <v>3927.74</v>
      </c>
      <c r="E266" s="14">
        <v>60</v>
      </c>
      <c r="F266" s="18">
        <f t="shared" ref="F266:F329" si="8">C266/E266</f>
        <v>1190.2166666666667</v>
      </c>
      <c r="G266" s="19">
        <f t="shared" ref="G266:G329" si="9">F266/12955.98</f>
        <v>9.1866201295978125E-2</v>
      </c>
    </row>
    <row r="267" spans="1:7" s="24" customFormat="1">
      <c r="A267" s="4" t="s">
        <v>220</v>
      </c>
      <c r="B267" s="48" t="s">
        <v>230</v>
      </c>
      <c r="C267" s="48">
        <v>5575181</v>
      </c>
      <c r="D267" s="49">
        <v>306635.52000000002</v>
      </c>
      <c r="E267" s="14">
        <v>1457</v>
      </c>
      <c r="F267" s="18">
        <f t="shared" si="8"/>
        <v>3826.4797529169527</v>
      </c>
      <c r="G267" s="19">
        <f t="shared" si="9"/>
        <v>0.29534467889862076</v>
      </c>
    </row>
    <row r="268" spans="1:7" s="34" customFormat="1">
      <c r="A268" s="27"/>
      <c r="B268" s="31" t="s">
        <v>17</v>
      </c>
      <c r="C268" s="29">
        <v>184007041</v>
      </c>
      <c r="D268" s="30">
        <v>10157951.300000001</v>
      </c>
      <c r="E268" s="31">
        <v>22311</v>
      </c>
      <c r="F268" s="32">
        <f t="shared" si="8"/>
        <v>8247.3686074133839</v>
      </c>
      <c r="G268" s="33">
        <f t="shared" si="9"/>
        <v>0.63656848863716864</v>
      </c>
    </row>
    <row r="269" spans="1:7" s="24" customFormat="1">
      <c r="A269" s="35"/>
      <c r="B269" s="35"/>
      <c r="C269" s="36"/>
      <c r="D269" s="37"/>
      <c r="E269" s="14"/>
      <c r="F269" s="18"/>
      <c r="G269" s="19"/>
    </row>
    <row r="270" spans="1:7" s="24" customFormat="1">
      <c r="A270" s="4" t="s">
        <v>231</v>
      </c>
      <c r="B270" s="48" t="s">
        <v>232</v>
      </c>
      <c r="C270" s="48">
        <v>1601774</v>
      </c>
      <c r="D270" s="49">
        <v>88097.919999999998</v>
      </c>
      <c r="E270" s="14">
        <v>224</v>
      </c>
      <c r="F270" s="18">
        <f t="shared" si="8"/>
        <v>7150.7767857142853</v>
      </c>
      <c r="G270" s="19">
        <f t="shared" si="9"/>
        <v>0.55192866812964247</v>
      </c>
    </row>
    <row r="271" spans="1:7" s="24" customFormat="1">
      <c r="A271" s="4" t="s">
        <v>231</v>
      </c>
      <c r="B271" s="48" t="s">
        <v>233</v>
      </c>
      <c r="C271" s="48">
        <v>172948</v>
      </c>
      <c r="D271" s="49">
        <v>9512.14</v>
      </c>
      <c r="E271" s="14">
        <v>64</v>
      </c>
      <c r="F271" s="18">
        <f t="shared" si="8"/>
        <v>2702.3125</v>
      </c>
      <c r="G271" s="19">
        <f t="shared" si="9"/>
        <v>0.20857646430451421</v>
      </c>
    </row>
    <row r="272" spans="1:7" s="24" customFormat="1">
      <c r="A272" s="4" t="s">
        <v>231</v>
      </c>
      <c r="B272" s="48" t="s">
        <v>234</v>
      </c>
      <c r="C272" s="48">
        <v>9882617</v>
      </c>
      <c r="D272" s="49">
        <v>543544.6</v>
      </c>
      <c r="E272" s="14">
        <v>884</v>
      </c>
      <c r="F272" s="18">
        <f t="shared" si="8"/>
        <v>11179.430995475113</v>
      </c>
      <c r="G272" s="19">
        <f t="shared" si="9"/>
        <v>0.8628780683109355</v>
      </c>
    </row>
    <row r="273" spans="1:7" s="34" customFormat="1">
      <c r="A273" s="27"/>
      <c r="B273" s="31" t="s">
        <v>17</v>
      </c>
      <c r="C273" s="29">
        <v>11657339</v>
      </c>
      <c r="D273" s="30">
        <v>641154.66</v>
      </c>
      <c r="E273" s="31">
        <v>2057</v>
      </c>
      <c r="F273" s="32">
        <f t="shared" si="8"/>
        <v>5667.1555663587751</v>
      </c>
      <c r="G273" s="33">
        <f t="shared" si="9"/>
        <v>0.43741620212124249</v>
      </c>
    </row>
    <row r="274" spans="1:7" s="24" customFormat="1">
      <c r="A274" s="35"/>
      <c r="B274" s="35"/>
      <c r="C274" s="36"/>
      <c r="D274" s="37"/>
      <c r="E274" s="14"/>
      <c r="F274" s="18"/>
      <c r="G274" s="19"/>
    </row>
    <row r="275" spans="1:7" s="24" customFormat="1">
      <c r="A275" s="4" t="s">
        <v>235</v>
      </c>
      <c r="B275" s="48" t="s">
        <v>236</v>
      </c>
      <c r="C275" s="48">
        <v>16149094</v>
      </c>
      <c r="D275" s="49">
        <v>888201.52</v>
      </c>
      <c r="E275" s="14">
        <v>1210</v>
      </c>
      <c r="F275" s="18">
        <f t="shared" si="8"/>
        <v>13346.35867768595</v>
      </c>
      <c r="G275" s="19">
        <f t="shared" si="9"/>
        <v>1.0301311577886003</v>
      </c>
    </row>
    <row r="276" spans="1:7" s="34" customFormat="1">
      <c r="A276" s="27"/>
      <c r="B276" s="31" t="s">
        <v>17</v>
      </c>
      <c r="C276" s="29">
        <v>16151184</v>
      </c>
      <c r="D276" s="30">
        <v>888316.47</v>
      </c>
      <c r="E276" s="31">
        <v>2049</v>
      </c>
      <c r="F276" s="32">
        <f t="shared" si="8"/>
        <v>7882.4714494875552</v>
      </c>
      <c r="G276" s="33">
        <f t="shared" si="9"/>
        <v>0.60840410756172481</v>
      </c>
    </row>
    <row r="277" spans="1:7" s="24" customFormat="1">
      <c r="A277" s="35"/>
      <c r="B277" s="35"/>
      <c r="C277" s="36"/>
      <c r="D277" s="37"/>
      <c r="E277" s="14"/>
      <c r="F277" s="18"/>
      <c r="G277" s="19"/>
    </row>
    <row r="278" spans="1:7" s="24" customFormat="1">
      <c r="A278" s="4" t="s">
        <v>237</v>
      </c>
      <c r="B278" s="48" t="s">
        <v>238</v>
      </c>
      <c r="C278" s="48">
        <v>4395943</v>
      </c>
      <c r="D278" s="49">
        <v>241777.42</v>
      </c>
      <c r="E278" s="14">
        <v>707</v>
      </c>
      <c r="F278" s="18">
        <f t="shared" si="8"/>
        <v>6217.7411598302688</v>
      </c>
      <c r="G278" s="19">
        <f t="shared" si="9"/>
        <v>0.47991284023518632</v>
      </c>
    </row>
    <row r="279" spans="1:7" s="24" customFormat="1">
      <c r="A279" s="4" t="s">
        <v>237</v>
      </c>
      <c r="B279" s="48" t="s">
        <v>239</v>
      </c>
      <c r="C279" s="48">
        <v>117054</v>
      </c>
      <c r="D279" s="49">
        <v>6438.03</v>
      </c>
      <c r="E279" s="14">
        <v>54</v>
      </c>
      <c r="F279" s="18">
        <f t="shared" si="8"/>
        <v>2167.6666666666665</v>
      </c>
      <c r="G279" s="19">
        <f t="shared" si="9"/>
        <v>0.16731012757558028</v>
      </c>
    </row>
    <row r="280" spans="1:7" s="34" customFormat="1">
      <c r="A280" s="27"/>
      <c r="B280" s="31" t="s">
        <v>17</v>
      </c>
      <c r="C280" s="29">
        <v>5565201</v>
      </c>
      <c r="D280" s="30">
        <v>306086.76</v>
      </c>
      <c r="E280" s="31">
        <v>2044</v>
      </c>
      <c r="F280" s="32">
        <f t="shared" si="8"/>
        <v>2722.7010763209391</v>
      </c>
      <c r="G280" s="33">
        <f t="shared" si="9"/>
        <v>0.21015014505432544</v>
      </c>
    </row>
    <row r="281" spans="1:7" s="24" customFormat="1">
      <c r="A281" s="35"/>
      <c r="B281" s="35"/>
      <c r="C281" s="36"/>
      <c r="D281" s="37"/>
      <c r="E281" s="14"/>
      <c r="F281" s="18"/>
      <c r="G281" s="19"/>
    </row>
    <row r="282" spans="1:7" s="24" customFormat="1">
      <c r="A282" s="15" t="s">
        <v>240</v>
      </c>
      <c r="B282" s="48" t="s">
        <v>241</v>
      </c>
      <c r="C282" s="48">
        <v>313686</v>
      </c>
      <c r="D282" s="49">
        <v>17252.849999999999</v>
      </c>
      <c r="E282" s="14" t="s">
        <v>112</v>
      </c>
      <c r="F282" s="18" t="s">
        <v>112</v>
      </c>
      <c r="G282" s="19" t="s">
        <v>112</v>
      </c>
    </row>
    <row r="283" spans="1:7" s="24" customFormat="1">
      <c r="A283" s="15" t="s">
        <v>240</v>
      </c>
      <c r="B283" s="48" t="s">
        <v>242</v>
      </c>
      <c r="C283" s="48">
        <v>3645758</v>
      </c>
      <c r="D283" s="49">
        <v>200516.96</v>
      </c>
      <c r="E283" s="14">
        <v>182</v>
      </c>
      <c r="F283" s="18">
        <f t="shared" si="8"/>
        <v>20031.637362637364</v>
      </c>
      <c r="G283" s="19">
        <f t="shared" si="9"/>
        <v>1.5461306178797254</v>
      </c>
    </row>
    <row r="284" spans="1:7" s="24" customFormat="1">
      <c r="A284" s="15" t="s">
        <v>240</v>
      </c>
      <c r="B284" s="48" t="s">
        <v>243</v>
      </c>
      <c r="C284" s="48">
        <v>287620</v>
      </c>
      <c r="D284" s="49">
        <v>15819.14</v>
      </c>
      <c r="E284" s="14" t="s">
        <v>112</v>
      </c>
      <c r="F284" s="18" t="s">
        <v>112</v>
      </c>
      <c r="G284" s="19" t="s">
        <v>112</v>
      </c>
    </row>
    <row r="285" spans="1:7" s="34" customFormat="1">
      <c r="A285" s="27"/>
      <c r="B285" s="31" t="s">
        <v>17</v>
      </c>
      <c r="C285" s="29">
        <v>4248324</v>
      </c>
      <c r="D285" s="30">
        <v>233658.25</v>
      </c>
      <c r="E285" s="31">
        <v>614</v>
      </c>
      <c r="F285" s="32">
        <f t="shared" si="8"/>
        <v>6919.0944625407164</v>
      </c>
      <c r="G285" s="33">
        <f t="shared" si="9"/>
        <v>0.53404639884753735</v>
      </c>
    </row>
    <row r="286" spans="1:7" s="24" customFormat="1">
      <c r="A286" s="35"/>
      <c r="B286" s="35"/>
      <c r="C286" s="36"/>
      <c r="D286" s="37"/>
      <c r="E286" s="14"/>
      <c r="F286" s="18"/>
      <c r="G286" s="19"/>
    </row>
    <row r="287" spans="1:7" s="24" customFormat="1">
      <c r="A287" s="15" t="s">
        <v>244</v>
      </c>
      <c r="B287" s="48" t="s">
        <v>244</v>
      </c>
      <c r="C287" s="48">
        <v>1904177</v>
      </c>
      <c r="D287" s="49">
        <v>104730.19</v>
      </c>
      <c r="E287" s="14">
        <v>466</v>
      </c>
      <c r="F287" s="18">
        <f t="shared" si="8"/>
        <v>4086.216738197425</v>
      </c>
      <c r="G287" s="19">
        <f t="shared" si="9"/>
        <v>0.31539233143285378</v>
      </c>
    </row>
    <row r="288" spans="1:7" s="24" customFormat="1">
      <c r="A288" s="15" t="s">
        <v>244</v>
      </c>
      <c r="B288" s="48" t="s">
        <v>245</v>
      </c>
      <c r="C288" s="48">
        <v>1132860</v>
      </c>
      <c r="D288" s="49">
        <v>62307.65</v>
      </c>
      <c r="E288" s="14">
        <v>318</v>
      </c>
      <c r="F288" s="18">
        <f t="shared" si="8"/>
        <v>3562.4528301886794</v>
      </c>
      <c r="G288" s="19">
        <f t="shared" si="9"/>
        <v>0.27496590996502618</v>
      </c>
    </row>
    <row r="289" spans="1:7" s="24" customFormat="1">
      <c r="A289" s="15" t="s">
        <v>244</v>
      </c>
      <c r="B289" s="48" t="s">
        <v>246</v>
      </c>
      <c r="C289" s="48">
        <v>7864786</v>
      </c>
      <c r="D289" s="49">
        <v>432563.93</v>
      </c>
      <c r="E289" s="14">
        <v>487</v>
      </c>
      <c r="F289" s="18">
        <f t="shared" si="8"/>
        <v>16149.457905544148</v>
      </c>
      <c r="G289" s="19">
        <f t="shared" si="9"/>
        <v>1.2464867887681323</v>
      </c>
    </row>
    <row r="290" spans="1:7" s="24" customFormat="1">
      <c r="A290" s="15" t="s">
        <v>244</v>
      </c>
      <c r="B290" s="48" t="s">
        <v>247</v>
      </c>
      <c r="C290" s="48">
        <v>1164380</v>
      </c>
      <c r="D290" s="49">
        <v>64041.25</v>
      </c>
      <c r="E290" s="14">
        <v>283</v>
      </c>
      <c r="F290" s="18">
        <f t="shared" si="8"/>
        <v>4114.4169611307425</v>
      </c>
      <c r="G290" s="19">
        <f t="shared" si="9"/>
        <v>0.31756894971516958</v>
      </c>
    </row>
    <row r="291" spans="1:7" s="34" customFormat="1">
      <c r="A291" s="27"/>
      <c r="B291" s="31" t="s">
        <v>17</v>
      </c>
      <c r="C291" s="29">
        <v>12066203</v>
      </c>
      <c r="D291" s="30">
        <v>663643.02</v>
      </c>
      <c r="E291" s="31">
        <v>2538</v>
      </c>
      <c r="F291" s="32">
        <f t="shared" si="8"/>
        <v>4754.2171000788021</v>
      </c>
      <c r="G291" s="33">
        <f t="shared" si="9"/>
        <v>0.36695156214186825</v>
      </c>
    </row>
    <row r="292" spans="1:7" s="24" customFormat="1">
      <c r="A292" s="35"/>
      <c r="B292" s="35"/>
      <c r="C292" s="36"/>
      <c r="D292" s="37"/>
      <c r="E292" s="14"/>
      <c r="F292" s="18"/>
      <c r="G292" s="19"/>
    </row>
    <row r="293" spans="1:7" s="24" customFormat="1">
      <c r="A293" s="15" t="s">
        <v>248</v>
      </c>
      <c r="B293" s="48" t="s">
        <v>249</v>
      </c>
      <c r="C293" s="48">
        <v>4124990</v>
      </c>
      <c r="D293" s="49">
        <v>229908.34</v>
      </c>
      <c r="E293" s="14">
        <v>642</v>
      </c>
      <c r="F293" s="18">
        <f t="shared" si="8"/>
        <v>6425.2180685358253</v>
      </c>
      <c r="G293" s="19">
        <f t="shared" si="9"/>
        <v>0.49592682827048401</v>
      </c>
    </row>
    <row r="294" spans="1:7" s="24" customFormat="1">
      <c r="A294" s="15" t="s">
        <v>248</v>
      </c>
      <c r="B294" s="48" t="s">
        <v>250</v>
      </c>
      <c r="C294" s="48">
        <v>4398992</v>
      </c>
      <c r="D294" s="49">
        <v>241944.88</v>
      </c>
      <c r="E294" s="14">
        <v>785</v>
      </c>
      <c r="F294" s="18">
        <f t="shared" si="8"/>
        <v>5603.8114649681529</v>
      </c>
      <c r="G294" s="19">
        <f t="shared" si="9"/>
        <v>0.43252702342610538</v>
      </c>
    </row>
    <row r="295" spans="1:7" s="24" customFormat="1">
      <c r="A295" s="15" t="s">
        <v>248</v>
      </c>
      <c r="B295" s="48" t="s">
        <v>251</v>
      </c>
      <c r="C295" s="48">
        <v>14349559</v>
      </c>
      <c r="D295" s="49">
        <v>789226.11</v>
      </c>
      <c r="E295" s="14">
        <v>829</v>
      </c>
      <c r="F295" s="18">
        <f t="shared" si="8"/>
        <v>17309.480096501811</v>
      </c>
      <c r="G295" s="19">
        <f t="shared" si="9"/>
        <v>1.336022446507467</v>
      </c>
    </row>
    <row r="296" spans="1:7" s="24" customFormat="1">
      <c r="A296" s="15" t="s">
        <v>248</v>
      </c>
      <c r="B296" s="48" t="s">
        <v>252</v>
      </c>
      <c r="C296" s="48">
        <v>884652896</v>
      </c>
      <c r="D296" s="49">
        <v>48634588.479999997</v>
      </c>
      <c r="E296" s="14">
        <v>48520</v>
      </c>
      <c r="F296" s="18">
        <f t="shared" si="8"/>
        <v>18232.747238252268</v>
      </c>
      <c r="G296" s="19">
        <f t="shared" si="9"/>
        <v>1.4072842994703811</v>
      </c>
    </row>
    <row r="297" spans="1:7" s="24" customFormat="1">
      <c r="A297" s="4" t="s">
        <v>248</v>
      </c>
      <c r="B297" s="48" t="s">
        <v>253</v>
      </c>
      <c r="C297" s="48">
        <v>26858416</v>
      </c>
      <c r="D297" s="49">
        <v>1477213.56</v>
      </c>
      <c r="E297" s="14">
        <v>1325</v>
      </c>
      <c r="F297" s="18">
        <f t="shared" si="8"/>
        <v>20270.502641509433</v>
      </c>
      <c r="G297" s="19">
        <f t="shared" si="9"/>
        <v>1.5645672995411719</v>
      </c>
    </row>
    <row r="298" spans="1:7" s="34" customFormat="1">
      <c r="A298" s="27"/>
      <c r="B298" s="31" t="s">
        <v>17</v>
      </c>
      <c r="C298" s="29">
        <v>935382645</v>
      </c>
      <c r="D298" s="30">
        <v>51427770.109999999</v>
      </c>
      <c r="E298" s="31">
        <v>58607</v>
      </c>
      <c r="F298" s="32">
        <f t="shared" si="8"/>
        <v>15960.254662412341</v>
      </c>
      <c r="G298" s="33">
        <f t="shared" si="9"/>
        <v>1.2318832432909237</v>
      </c>
    </row>
    <row r="299" spans="1:7" s="24" customFormat="1">
      <c r="A299" s="35"/>
      <c r="B299" s="35"/>
      <c r="C299" s="36"/>
      <c r="D299" s="37"/>
      <c r="E299" s="14"/>
      <c r="F299" s="18"/>
      <c r="G299" s="19"/>
    </row>
    <row r="300" spans="1:7" s="24" customFormat="1">
      <c r="A300" s="4" t="s">
        <v>254</v>
      </c>
      <c r="B300" s="48" t="s">
        <v>255</v>
      </c>
      <c r="C300" s="48">
        <v>35864293</v>
      </c>
      <c r="D300" s="49">
        <v>1974069.73</v>
      </c>
      <c r="E300" s="14">
        <v>4479</v>
      </c>
      <c r="F300" s="18">
        <f t="shared" si="8"/>
        <v>8007.209868274168</v>
      </c>
      <c r="G300" s="19">
        <f t="shared" si="9"/>
        <v>0.61803197197542514</v>
      </c>
    </row>
    <row r="301" spans="1:7" s="24" customFormat="1">
      <c r="A301" s="4" t="s">
        <v>254</v>
      </c>
      <c r="B301" s="48" t="s">
        <v>256</v>
      </c>
      <c r="C301" s="48">
        <v>7119515</v>
      </c>
      <c r="D301" s="49">
        <v>391573.42</v>
      </c>
      <c r="E301" s="14">
        <v>352</v>
      </c>
      <c r="F301" s="18">
        <f t="shared" si="8"/>
        <v>20225.894886363636</v>
      </c>
      <c r="G301" s="19">
        <f t="shared" si="9"/>
        <v>1.5611242751504431</v>
      </c>
    </row>
    <row r="302" spans="1:7" s="24" customFormat="1">
      <c r="A302" s="4" t="s">
        <v>254</v>
      </c>
      <c r="B302" s="48" t="s">
        <v>257</v>
      </c>
      <c r="C302" s="48">
        <v>2868334</v>
      </c>
      <c r="D302" s="49">
        <v>157758.89000000001</v>
      </c>
      <c r="E302" s="14">
        <v>423</v>
      </c>
      <c r="F302" s="18">
        <f t="shared" si="8"/>
        <v>6780.9314420803785</v>
      </c>
      <c r="G302" s="19">
        <f t="shared" si="9"/>
        <v>0.52338236413458328</v>
      </c>
    </row>
    <row r="303" spans="1:7" s="24" customFormat="1">
      <c r="A303" s="4" t="s">
        <v>254</v>
      </c>
      <c r="B303" s="48" t="s">
        <v>258</v>
      </c>
      <c r="C303" s="48">
        <v>545315</v>
      </c>
      <c r="D303" s="49">
        <v>29992.43</v>
      </c>
      <c r="E303" s="14">
        <v>144</v>
      </c>
      <c r="F303" s="18">
        <f t="shared" si="8"/>
        <v>3786.9097222222222</v>
      </c>
      <c r="G303" s="19">
        <f t="shared" si="9"/>
        <v>0.29229048842482175</v>
      </c>
    </row>
    <row r="304" spans="1:7" s="24" customFormat="1">
      <c r="A304" s="4" t="s">
        <v>254</v>
      </c>
      <c r="B304" s="48" t="s">
        <v>259</v>
      </c>
      <c r="C304" s="48">
        <v>389861</v>
      </c>
      <c r="D304" s="49">
        <v>21448.16</v>
      </c>
      <c r="E304" s="14">
        <v>229</v>
      </c>
      <c r="F304" s="18">
        <f t="shared" si="8"/>
        <v>1702.4497816593887</v>
      </c>
      <c r="G304" s="19">
        <f t="shared" si="9"/>
        <v>0.13140262501635452</v>
      </c>
    </row>
    <row r="305" spans="1:7" s="24" customFormat="1">
      <c r="A305" s="4" t="s">
        <v>254</v>
      </c>
      <c r="B305" s="48" t="s">
        <v>260</v>
      </c>
      <c r="C305" s="48">
        <v>899145</v>
      </c>
      <c r="D305" s="49">
        <v>49453.34</v>
      </c>
      <c r="E305" s="14">
        <v>287</v>
      </c>
      <c r="F305" s="18">
        <f t="shared" si="8"/>
        <v>3132.9094076655051</v>
      </c>
      <c r="G305" s="19">
        <f t="shared" si="9"/>
        <v>0.24181184346267171</v>
      </c>
    </row>
    <row r="306" spans="1:7" s="34" customFormat="1">
      <c r="A306" s="27"/>
      <c r="B306" s="31" t="s">
        <v>17</v>
      </c>
      <c r="C306" s="29">
        <v>48106478</v>
      </c>
      <c r="D306" s="30">
        <v>2646822.61</v>
      </c>
      <c r="E306" s="31">
        <v>9124</v>
      </c>
      <c r="F306" s="32">
        <f t="shared" si="8"/>
        <v>5272.5206049978078</v>
      </c>
      <c r="G306" s="33">
        <f t="shared" si="9"/>
        <v>0.40695652548072841</v>
      </c>
    </row>
    <row r="307" spans="1:7" s="24" customFormat="1">
      <c r="A307" s="35"/>
      <c r="B307" s="35"/>
      <c r="C307" s="36"/>
      <c r="D307" s="37"/>
      <c r="E307" s="14"/>
      <c r="F307" s="18"/>
      <c r="G307" s="19"/>
    </row>
    <row r="308" spans="1:7" s="24" customFormat="1">
      <c r="A308" s="4" t="s">
        <v>261</v>
      </c>
      <c r="B308" s="48" t="s">
        <v>262</v>
      </c>
      <c r="C308" s="48">
        <v>8875617</v>
      </c>
      <c r="D308" s="49">
        <v>488159.75</v>
      </c>
      <c r="E308" s="14">
        <v>1133</v>
      </c>
      <c r="F308" s="18">
        <f t="shared" si="8"/>
        <v>7833.7308031774055</v>
      </c>
      <c r="G308" s="19">
        <f t="shared" si="9"/>
        <v>0.60464208830033739</v>
      </c>
    </row>
    <row r="309" spans="1:7" s="24" customFormat="1">
      <c r="A309" s="4" t="s">
        <v>261</v>
      </c>
      <c r="B309" s="48" t="s">
        <v>263</v>
      </c>
      <c r="C309" s="48">
        <v>1025314</v>
      </c>
      <c r="D309" s="49">
        <v>56392.39</v>
      </c>
      <c r="E309" s="14">
        <v>386</v>
      </c>
      <c r="F309" s="18">
        <f t="shared" si="8"/>
        <v>2656.2538860103627</v>
      </c>
      <c r="G309" s="19">
        <f t="shared" si="9"/>
        <v>0.20502145619322992</v>
      </c>
    </row>
    <row r="310" spans="1:7" s="24" customFormat="1">
      <c r="A310" s="4" t="s">
        <v>261</v>
      </c>
      <c r="B310" s="48" t="s">
        <v>264</v>
      </c>
      <c r="C310" s="48">
        <v>2483511</v>
      </c>
      <c r="D310" s="49">
        <v>136593.38</v>
      </c>
      <c r="E310" s="14">
        <v>150</v>
      </c>
      <c r="F310" s="18">
        <f t="shared" si="8"/>
        <v>16556.740000000002</v>
      </c>
      <c r="G310" s="19">
        <f t="shared" si="9"/>
        <v>1.2779226272346826</v>
      </c>
    </row>
    <row r="311" spans="1:7" s="24" customFormat="1">
      <c r="A311" s="4" t="s">
        <v>261</v>
      </c>
      <c r="B311" s="48" t="s">
        <v>265</v>
      </c>
      <c r="C311" s="48">
        <v>224548</v>
      </c>
      <c r="D311" s="49">
        <v>12350.32</v>
      </c>
      <c r="E311" s="14">
        <v>183</v>
      </c>
      <c r="F311" s="18">
        <f t="shared" si="8"/>
        <v>1227.0382513661202</v>
      </c>
      <c r="G311" s="19">
        <f t="shared" si="9"/>
        <v>9.4708254517691465E-2</v>
      </c>
    </row>
    <row r="312" spans="1:7" s="34" customFormat="1">
      <c r="A312" s="27"/>
      <c r="B312" s="31" t="s">
        <v>17</v>
      </c>
      <c r="C312" s="29">
        <v>13436600</v>
      </c>
      <c r="D312" s="30">
        <v>739014.58</v>
      </c>
      <c r="E312" s="31">
        <v>3423</v>
      </c>
      <c r="F312" s="32">
        <f t="shared" si="8"/>
        <v>3925.3870873502774</v>
      </c>
      <c r="G312" s="33">
        <f t="shared" si="9"/>
        <v>0.30297878565344172</v>
      </c>
    </row>
    <row r="313" spans="1:7" s="24" customFormat="1">
      <c r="A313" s="35"/>
      <c r="B313" s="35"/>
      <c r="C313" s="36"/>
      <c r="D313" s="37"/>
      <c r="E313" s="14"/>
      <c r="F313" s="18"/>
      <c r="G313" s="19"/>
    </row>
    <row r="314" spans="1:7" s="24" customFormat="1">
      <c r="A314" s="4" t="s">
        <v>266</v>
      </c>
      <c r="B314" s="48" t="s">
        <v>267</v>
      </c>
      <c r="C314" s="48">
        <v>1284227</v>
      </c>
      <c r="D314" s="49">
        <v>70632.800000000003</v>
      </c>
      <c r="E314" s="14">
        <v>214</v>
      </c>
      <c r="F314" s="18">
        <f t="shared" si="8"/>
        <v>6001.0607476635514</v>
      </c>
      <c r="G314" s="19">
        <f t="shared" si="9"/>
        <v>0.46318848498249854</v>
      </c>
    </row>
    <row r="315" spans="1:7" s="34" customFormat="1">
      <c r="A315" s="27"/>
      <c r="B315" s="31" t="s">
        <v>17</v>
      </c>
      <c r="C315" s="29">
        <v>1427690</v>
      </c>
      <c r="D315" s="30">
        <v>78523.3</v>
      </c>
      <c r="E315" s="31">
        <v>967</v>
      </c>
      <c r="F315" s="32">
        <f t="shared" si="8"/>
        <v>1476.41158221303</v>
      </c>
      <c r="G315" s="33">
        <f t="shared" si="9"/>
        <v>0.11395599423687208</v>
      </c>
    </row>
    <row r="316" spans="1:7" s="24" customFormat="1">
      <c r="A316" s="35"/>
      <c r="B316" s="35"/>
      <c r="C316" s="36"/>
      <c r="D316" s="37"/>
      <c r="E316" s="14"/>
      <c r="F316" s="18"/>
      <c r="G316" s="19"/>
    </row>
    <row r="317" spans="1:7" s="24" customFormat="1">
      <c r="A317" s="4" t="s">
        <v>268</v>
      </c>
      <c r="B317" s="48" t="s">
        <v>269</v>
      </c>
      <c r="C317" s="48">
        <v>2661305</v>
      </c>
      <c r="D317" s="49">
        <v>146372.07</v>
      </c>
      <c r="E317" s="14">
        <v>595</v>
      </c>
      <c r="F317" s="18">
        <f t="shared" si="8"/>
        <v>4472.7815126050418</v>
      </c>
      <c r="G317" s="19">
        <f t="shared" si="9"/>
        <v>0.34522911525064426</v>
      </c>
    </row>
    <row r="318" spans="1:7" s="24" customFormat="1">
      <c r="A318" s="4" t="s">
        <v>268</v>
      </c>
      <c r="B318" s="48" t="s">
        <v>270</v>
      </c>
      <c r="C318" s="48">
        <v>4369637</v>
      </c>
      <c r="D318" s="49">
        <v>240330.34</v>
      </c>
      <c r="E318" s="14">
        <v>351</v>
      </c>
      <c r="F318" s="18">
        <f t="shared" si="8"/>
        <v>12449.108262108262</v>
      </c>
      <c r="G318" s="19">
        <f t="shared" si="9"/>
        <v>0.9608773911435694</v>
      </c>
    </row>
    <row r="319" spans="1:7" s="24" customFormat="1">
      <c r="A319" s="4" t="s">
        <v>268</v>
      </c>
      <c r="B319" s="48" t="s">
        <v>271</v>
      </c>
      <c r="C319" s="48">
        <v>1463630</v>
      </c>
      <c r="D319" s="49">
        <v>80499.89</v>
      </c>
      <c r="E319" s="14">
        <v>343</v>
      </c>
      <c r="F319" s="18">
        <f t="shared" si="8"/>
        <v>4267.1428571428569</v>
      </c>
      <c r="G319" s="19">
        <f t="shared" si="9"/>
        <v>0.32935701175386634</v>
      </c>
    </row>
    <row r="320" spans="1:7" s="24" customFormat="1">
      <c r="A320" s="4" t="s">
        <v>268</v>
      </c>
      <c r="B320" s="48" t="s">
        <v>272</v>
      </c>
      <c r="C320" s="48">
        <v>4070865</v>
      </c>
      <c r="D320" s="49">
        <v>223898</v>
      </c>
      <c r="E320" s="14">
        <v>560</v>
      </c>
      <c r="F320" s="18">
        <f t="shared" si="8"/>
        <v>7269.4017857142853</v>
      </c>
      <c r="G320" s="19">
        <f t="shared" si="9"/>
        <v>0.56108467176657306</v>
      </c>
    </row>
    <row r="321" spans="1:7" s="34" customFormat="1">
      <c r="A321" s="27"/>
      <c r="B321" s="31" t="s">
        <v>17</v>
      </c>
      <c r="C321" s="29">
        <v>12565437</v>
      </c>
      <c r="D321" s="30">
        <v>691100.3</v>
      </c>
      <c r="E321" s="31">
        <v>2908</v>
      </c>
      <c r="F321" s="32">
        <f t="shared" si="8"/>
        <v>4320.9893397524074</v>
      </c>
      <c r="G321" s="33">
        <f t="shared" si="9"/>
        <v>0.33351312210673428</v>
      </c>
    </row>
    <row r="322" spans="1:7" s="24" customFormat="1">
      <c r="A322" s="35"/>
      <c r="B322" s="35"/>
      <c r="C322" s="36"/>
      <c r="D322" s="37"/>
      <c r="E322" s="14"/>
      <c r="F322" s="18"/>
      <c r="G322" s="19"/>
    </row>
    <row r="323" spans="1:7" s="24" customFormat="1">
      <c r="A323" s="4" t="s">
        <v>273</v>
      </c>
      <c r="B323" s="48" t="s">
        <v>274</v>
      </c>
      <c r="C323" s="48">
        <v>21153357</v>
      </c>
      <c r="D323" s="49">
        <v>1166150.97</v>
      </c>
      <c r="E323" s="14">
        <v>1245</v>
      </c>
      <c r="F323" s="18">
        <f t="shared" si="8"/>
        <v>16990.648192771085</v>
      </c>
      <c r="G323" s="19">
        <f t="shared" si="9"/>
        <v>1.3114135860638165</v>
      </c>
    </row>
    <row r="324" spans="1:7" s="24" customFormat="1">
      <c r="A324" s="4" t="s">
        <v>273</v>
      </c>
      <c r="B324" s="48" t="s">
        <v>275</v>
      </c>
      <c r="C324" s="48">
        <v>1680926</v>
      </c>
      <c r="D324" s="49">
        <v>92451.38</v>
      </c>
      <c r="E324" s="14">
        <v>268</v>
      </c>
      <c r="F324" s="18">
        <f t="shared" si="8"/>
        <v>6272.1119402985078</v>
      </c>
      <c r="G324" s="19">
        <f t="shared" si="9"/>
        <v>0.48410941822220382</v>
      </c>
    </row>
    <row r="325" spans="1:7" s="24" customFormat="1">
      <c r="A325" s="4" t="s">
        <v>273</v>
      </c>
      <c r="B325" s="48" t="s">
        <v>276</v>
      </c>
      <c r="C325" s="48">
        <v>126421</v>
      </c>
      <c r="D325" s="49">
        <v>6953.27</v>
      </c>
      <c r="E325" s="14">
        <v>48</v>
      </c>
      <c r="F325" s="18">
        <f t="shared" si="8"/>
        <v>2633.7708333333335</v>
      </c>
      <c r="G325" s="19">
        <f t="shared" si="9"/>
        <v>0.20328611446863407</v>
      </c>
    </row>
    <row r="326" spans="1:7" s="24" customFormat="1">
      <c r="A326" s="4" t="s">
        <v>273</v>
      </c>
      <c r="B326" s="48" t="s">
        <v>277</v>
      </c>
      <c r="C326" s="48">
        <v>5216857</v>
      </c>
      <c r="D326" s="49">
        <v>285397.55</v>
      </c>
      <c r="E326" s="14">
        <v>387</v>
      </c>
      <c r="F326" s="18">
        <f t="shared" si="8"/>
        <v>13480.250645994833</v>
      </c>
      <c r="G326" s="19">
        <f t="shared" si="9"/>
        <v>1.0404655337531266</v>
      </c>
    </row>
    <row r="327" spans="1:7" s="24" customFormat="1">
      <c r="A327" s="4" t="s">
        <v>273</v>
      </c>
      <c r="B327" s="48" t="s">
        <v>278</v>
      </c>
      <c r="C327" s="48">
        <v>155489</v>
      </c>
      <c r="D327" s="49">
        <v>8551.94</v>
      </c>
      <c r="E327" s="14">
        <v>129</v>
      </c>
      <c r="F327" s="18">
        <f t="shared" si="8"/>
        <v>1205.3410852713178</v>
      </c>
      <c r="G327" s="19">
        <f t="shared" si="9"/>
        <v>9.3033571005151125E-2</v>
      </c>
    </row>
    <row r="328" spans="1:7" s="24" customFormat="1">
      <c r="A328" s="4" t="s">
        <v>273</v>
      </c>
      <c r="B328" s="48" t="s">
        <v>279</v>
      </c>
      <c r="C328" s="48">
        <v>73831166</v>
      </c>
      <c r="D328" s="49">
        <v>4060717.96</v>
      </c>
      <c r="E328" s="14">
        <v>3705</v>
      </c>
      <c r="F328" s="18">
        <f t="shared" si="8"/>
        <v>19927.440215924427</v>
      </c>
      <c r="G328" s="19">
        <f t="shared" si="9"/>
        <v>1.5380882199512833</v>
      </c>
    </row>
    <row r="329" spans="1:7" s="24" customFormat="1">
      <c r="A329" s="4" t="s">
        <v>273</v>
      </c>
      <c r="B329" s="48" t="s">
        <v>280</v>
      </c>
      <c r="C329" s="48">
        <v>285377</v>
      </c>
      <c r="D329" s="49">
        <v>15695.84</v>
      </c>
      <c r="E329" s="14">
        <v>166</v>
      </c>
      <c r="F329" s="18">
        <f t="shared" si="8"/>
        <v>1719.1385542168675</v>
      </c>
      <c r="G329" s="19">
        <f t="shared" si="9"/>
        <v>0.13269073850197882</v>
      </c>
    </row>
    <row r="330" spans="1:7" s="24" customFormat="1">
      <c r="A330" s="4" t="s">
        <v>273</v>
      </c>
      <c r="B330" s="48" t="s">
        <v>281</v>
      </c>
      <c r="C330" s="48">
        <v>5736391</v>
      </c>
      <c r="D330" s="49">
        <v>315501.98</v>
      </c>
      <c r="E330" s="14">
        <v>590</v>
      </c>
      <c r="F330" s="18">
        <f t="shared" ref="F330:F393" si="10">C330/E330</f>
        <v>9722.6966101694907</v>
      </c>
      <c r="G330" s="19">
        <f t="shared" ref="G330:G393" si="11">F330/12955.98</f>
        <v>0.75044084740556027</v>
      </c>
    </row>
    <row r="331" spans="1:7" s="34" customFormat="1">
      <c r="A331" s="27"/>
      <c r="B331" s="31" t="s">
        <v>17</v>
      </c>
      <c r="C331" s="29">
        <v>108623617</v>
      </c>
      <c r="D331" s="30">
        <v>5975490.7800000003</v>
      </c>
      <c r="E331" s="31">
        <v>10435</v>
      </c>
      <c r="F331" s="32">
        <f t="shared" si="10"/>
        <v>10409.546430282702</v>
      </c>
      <c r="G331" s="33">
        <f t="shared" si="11"/>
        <v>0.80345496290382534</v>
      </c>
    </row>
    <row r="332" spans="1:7" s="24" customFormat="1">
      <c r="A332" s="35"/>
      <c r="B332" s="35"/>
      <c r="C332" s="36"/>
      <c r="D332" s="37"/>
      <c r="E332" s="14"/>
      <c r="F332" s="18"/>
      <c r="G332" s="19"/>
    </row>
    <row r="333" spans="1:7" s="24" customFormat="1">
      <c r="A333" s="4" t="s">
        <v>282</v>
      </c>
      <c r="B333" s="48" t="s">
        <v>283</v>
      </c>
      <c r="C333" s="48">
        <v>8363521</v>
      </c>
      <c r="D333" s="49">
        <v>459994.06</v>
      </c>
      <c r="E333" s="14">
        <v>509</v>
      </c>
      <c r="F333" s="18">
        <f t="shared" si="10"/>
        <v>16431.278978388997</v>
      </c>
      <c r="G333" s="19">
        <f t="shared" si="11"/>
        <v>1.2682389891300385</v>
      </c>
    </row>
    <row r="334" spans="1:7" s="34" customFormat="1">
      <c r="A334" s="27"/>
      <c r="B334" s="31" t="s">
        <v>17</v>
      </c>
      <c r="C334" s="29">
        <v>8363521</v>
      </c>
      <c r="D334" s="30">
        <v>459994.06</v>
      </c>
      <c r="E334" s="31">
        <v>736</v>
      </c>
      <c r="F334" s="32">
        <f t="shared" si="10"/>
        <v>11363.479619565218</v>
      </c>
      <c r="G334" s="33">
        <f t="shared" si="11"/>
        <v>0.87708375742824696</v>
      </c>
    </row>
    <row r="335" spans="1:7" s="24" customFormat="1">
      <c r="A335" s="35"/>
      <c r="B335" s="35"/>
      <c r="C335" s="36"/>
      <c r="D335" s="37"/>
      <c r="E335" s="14"/>
      <c r="F335" s="18"/>
      <c r="G335" s="19"/>
    </row>
    <row r="336" spans="1:7" s="24" customFormat="1">
      <c r="A336" s="4" t="s">
        <v>284</v>
      </c>
      <c r="B336" s="48" t="s">
        <v>285</v>
      </c>
      <c r="C336" s="48">
        <v>711473</v>
      </c>
      <c r="D336" s="49">
        <v>39131.07</v>
      </c>
      <c r="E336" s="14"/>
      <c r="F336" s="18"/>
      <c r="G336" s="19"/>
    </row>
    <row r="337" spans="1:7" s="24" customFormat="1">
      <c r="A337" s="4" t="s">
        <v>284</v>
      </c>
      <c r="B337" s="48" t="s">
        <v>286</v>
      </c>
      <c r="C337" s="48">
        <v>1276622</v>
      </c>
      <c r="D337" s="49">
        <v>70214.570000000007</v>
      </c>
      <c r="E337" s="14">
        <v>303</v>
      </c>
      <c r="F337" s="18">
        <f t="shared" si="10"/>
        <v>4213.2739273927391</v>
      </c>
      <c r="G337" s="19">
        <f t="shared" si="11"/>
        <v>0.32519916883112965</v>
      </c>
    </row>
    <row r="338" spans="1:7" s="24" customFormat="1">
      <c r="A338" s="4" t="s">
        <v>284</v>
      </c>
      <c r="B338" s="48" t="s">
        <v>287</v>
      </c>
      <c r="C338" s="48">
        <v>882298</v>
      </c>
      <c r="D338" s="49">
        <v>48526.53</v>
      </c>
      <c r="E338" s="14">
        <v>215</v>
      </c>
      <c r="F338" s="18">
        <f t="shared" si="10"/>
        <v>4103.7116279069769</v>
      </c>
      <c r="G338" s="19">
        <f t="shared" si="11"/>
        <v>0.31674266461564288</v>
      </c>
    </row>
    <row r="339" spans="1:7" s="24" customFormat="1">
      <c r="A339" s="4" t="s">
        <v>284</v>
      </c>
      <c r="B339" s="48" t="s">
        <v>288</v>
      </c>
      <c r="C339" s="48">
        <v>1158791</v>
      </c>
      <c r="D339" s="49">
        <v>63733.68</v>
      </c>
      <c r="E339" s="14">
        <v>122</v>
      </c>
      <c r="F339" s="18">
        <f t="shared" si="10"/>
        <v>9498.2868852459014</v>
      </c>
      <c r="G339" s="19">
        <f t="shared" si="11"/>
        <v>0.73311990951251094</v>
      </c>
    </row>
    <row r="340" spans="1:7" s="24" customFormat="1">
      <c r="A340" s="4" t="s">
        <v>284</v>
      </c>
      <c r="B340" s="48" t="s">
        <v>289</v>
      </c>
      <c r="C340" s="48">
        <v>1085013</v>
      </c>
      <c r="D340" s="49">
        <v>59675.9</v>
      </c>
      <c r="E340" s="14">
        <v>264</v>
      </c>
      <c r="F340" s="18">
        <f t="shared" si="10"/>
        <v>4109.897727272727</v>
      </c>
      <c r="G340" s="19">
        <f t="shared" si="11"/>
        <v>0.31722013520187026</v>
      </c>
    </row>
    <row r="341" spans="1:7" s="24" customFormat="1">
      <c r="A341" s="4" t="s">
        <v>284</v>
      </c>
      <c r="B341" s="48" t="s">
        <v>290</v>
      </c>
      <c r="C341" s="48">
        <v>27923786</v>
      </c>
      <c r="D341" s="49">
        <v>1544197.98</v>
      </c>
      <c r="E341" s="14">
        <v>2290</v>
      </c>
      <c r="F341" s="18">
        <f t="shared" si="10"/>
        <v>12193.793013100436</v>
      </c>
      <c r="G341" s="19">
        <f t="shared" si="11"/>
        <v>0.94117102782656625</v>
      </c>
    </row>
    <row r="342" spans="1:7" s="34" customFormat="1">
      <c r="A342" s="27"/>
      <c r="B342" s="31" t="s">
        <v>17</v>
      </c>
      <c r="C342" s="29">
        <v>33294630</v>
      </c>
      <c r="D342" s="30">
        <v>1839595.36</v>
      </c>
      <c r="E342" s="31">
        <v>6274</v>
      </c>
      <c r="F342" s="32">
        <f t="shared" si="10"/>
        <v>5306.7628307299965</v>
      </c>
      <c r="G342" s="33">
        <f t="shared" si="11"/>
        <v>0.409599492337129</v>
      </c>
    </row>
    <row r="343" spans="1:7" s="24" customFormat="1">
      <c r="A343" s="35"/>
      <c r="B343" s="35"/>
      <c r="C343" s="36"/>
      <c r="D343" s="37"/>
      <c r="E343" s="14"/>
      <c r="F343" s="18"/>
      <c r="G343" s="19"/>
    </row>
    <row r="344" spans="1:7" s="24" customFormat="1">
      <c r="A344" s="4" t="s">
        <v>291</v>
      </c>
      <c r="B344" s="48" t="s">
        <v>292</v>
      </c>
      <c r="C344" s="48">
        <v>2075620</v>
      </c>
      <c r="D344" s="49">
        <v>114159.27</v>
      </c>
      <c r="E344" s="14">
        <v>166</v>
      </c>
      <c r="F344" s="18">
        <f t="shared" si="10"/>
        <v>12503.734939759037</v>
      </c>
      <c r="G344" s="19">
        <f t="shared" si="11"/>
        <v>0.96509372041011465</v>
      </c>
    </row>
    <row r="345" spans="1:7" s="24" customFormat="1">
      <c r="A345" s="4" t="s">
        <v>291</v>
      </c>
      <c r="B345" s="48" t="s">
        <v>293</v>
      </c>
      <c r="C345" s="48">
        <v>1474879</v>
      </c>
      <c r="D345" s="49">
        <v>65268.52</v>
      </c>
      <c r="E345" s="14">
        <v>260</v>
      </c>
      <c r="F345" s="18">
        <f t="shared" si="10"/>
        <v>5672.6115384615387</v>
      </c>
      <c r="G345" s="19">
        <f t="shared" si="11"/>
        <v>0.43783731824698241</v>
      </c>
    </row>
    <row r="346" spans="1:7" s="24" customFormat="1">
      <c r="A346" s="4" t="s">
        <v>291</v>
      </c>
      <c r="B346" s="48" t="s">
        <v>294</v>
      </c>
      <c r="C346" s="48">
        <v>46662544</v>
      </c>
      <c r="D346" s="49">
        <v>2602718.31</v>
      </c>
      <c r="E346" s="14">
        <v>3942</v>
      </c>
      <c r="F346" s="18">
        <f t="shared" si="10"/>
        <v>11837.276509386098</v>
      </c>
      <c r="G346" s="19">
        <f t="shared" si="11"/>
        <v>0.91365350281384339</v>
      </c>
    </row>
    <row r="347" spans="1:7" s="24" customFormat="1">
      <c r="A347" s="4" t="s">
        <v>291</v>
      </c>
      <c r="B347" s="48" t="s">
        <v>295</v>
      </c>
      <c r="C347" s="48">
        <v>731308</v>
      </c>
      <c r="D347" s="49">
        <v>40222.18</v>
      </c>
      <c r="E347" s="14">
        <v>118</v>
      </c>
      <c r="F347" s="18">
        <f t="shared" si="10"/>
        <v>6197.5254237288136</v>
      </c>
      <c r="G347" s="19">
        <f t="shared" si="11"/>
        <v>0.47835250006011232</v>
      </c>
    </row>
    <row r="348" spans="1:7" s="24" customFormat="1">
      <c r="A348" s="4" t="s">
        <v>291</v>
      </c>
      <c r="B348" s="48" t="s">
        <v>296</v>
      </c>
      <c r="C348" s="48">
        <v>6314441</v>
      </c>
      <c r="D348" s="49">
        <v>347294.61</v>
      </c>
      <c r="E348" s="14">
        <v>409</v>
      </c>
      <c r="F348" s="18">
        <f t="shared" si="10"/>
        <v>15438.731051344743</v>
      </c>
      <c r="G348" s="19">
        <f t="shared" si="11"/>
        <v>1.1916297378773928</v>
      </c>
    </row>
    <row r="349" spans="1:7" s="34" customFormat="1">
      <c r="A349" s="27"/>
      <c r="B349" s="31" t="s">
        <v>17</v>
      </c>
      <c r="C349" s="29">
        <v>59646508</v>
      </c>
      <c r="D349" s="30">
        <v>3300987.68</v>
      </c>
      <c r="E349" s="31">
        <v>7547</v>
      </c>
      <c r="F349" s="32">
        <f t="shared" si="10"/>
        <v>7903.340135153041</v>
      </c>
      <c r="G349" s="33">
        <f t="shared" si="11"/>
        <v>0.61001484528017502</v>
      </c>
    </row>
    <row r="350" spans="1:7" s="24" customFormat="1">
      <c r="A350" s="35"/>
      <c r="B350" s="35"/>
      <c r="C350" s="36"/>
      <c r="D350" s="37"/>
      <c r="E350" s="14"/>
      <c r="F350" s="18"/>
      <c r="G350" s="19"/>
    </row>
    <row r="351" spans="1:7" s="24" customFormat="1">
      <c r="A351" s="4" t="s">
        <v>297</v>
      </c>
      <c r="B351" s="48" t="s">
        <v>298</v>
      </c>
      <c r="C351" s="48">
        <v>1157771</v>
      </c>
      <c r="D351" s="49">
        <v>63677.52</v>
      </c>
      <c r="E351" s="14">
        <v>321</v>
      </c>
      <c r="F351" s="18">
        <f t="shared" si="10"/>
        <v>3606.7632398753894</v>
      </c>
      <c r="G351" s="19">
        <f t="shared" si="11"/>
        <v>0.27838598391440783</v>
      </c>
    </row>
    <row r="352" spans="1:7" s="24" customFormat="1">
      <c r="A352" s="4" t="s">
        <v>297</v>
      </c>
      <c r="B352" s="48" t="s">
        <v>299</v>
      </c>
      <c r="C352" s="48">
        <v>1865320</v>
      </c>
      <c r="D352" s="49">
        <v>102592.75</v>
      </c>
      <c r="E352" s="14">
        <v>98</v>
      </c>
      <c r="F352" s="18">
        <f t="shared" si="10"/>
        <v>19033.877551020407</v>
      </c>
      <c r="G352" s="19">
        <f t="shared" si="11"/>
        <v>1.4691190902595102</v>
      </c>
    </row>
    <row r="353" spans="1:7" s="24" customFormat="1">
      <c r="A353" s="4" t="s">
        <v>297</v>
      </c>
      <c r="B353" s="48" t="s">
        <v>300</v>
      </c>
      <c r="C353" s="48">
        <v>2140285</v>
      </c>
      <c r="D353" s="49">
        <v>117715.89</v>
      </c>
      <c r="E353" s="14">
        <v>476</v>
      </c>
      <c r="F353" s="18">
        <f t="shared" si="10"/>
        <v>4496.3970588235297</v>
      </c>
      <c r="G353" s="19">
        <f t="shared" si="11"/>
        <v>0.34705186784971342</v>
      </c>
    </row>
    <row r="354" spans="1:7" s="24" customFormat="1">
      <c r="A354" s="4" t="s">
        <v>297</v>
      </c>
      <c r="B354" s="48" t="s">
        <v>301</v>
      </c>
      <c r="C354" s="48">
        <v>16174831</v>
      </c>
      <c r="D354" s="49">
        <v>889625.75</v>
      </c>
      <c r="E354" s="14">
        <v>1677</v>
      </c>
      <c r="F354" s="18">
        <f t="shared" si="10"/>
        <v>9645.0989862850329</v>
      </c>
      <c r="G354" s="19">
        <f t="shared" si="11"/>
        <v>0.74445151862576453</v>
      </c>
    </row>
    <row r="355" spans="1:7" s="34" customFormat="1">
      <c r="A355" s="27"/>
      <c r="B355" s="31" t="s">
        <v>17</v>
      </c>
      <c r="C355" s="29">
        <v>21344501</v>
      </c>
      <c r="D355" s="30">
        <v>1173962.92</v>
      </c>
      <c r="E355" s="31">
        <v>5217</v>
      </c>
      <c r="F355" s="32">
        <f t="shared" si="10"/>
        <v>4091.3362085489744</v>
      </c>
      <c r="G355" s="33">
        <f t="shared" si="11"/>
        <v>0.31578747486095027</v>
      </c>
    </row>
    <row r="356" spans="1:7" s="24" customFormat="1">
      <c r="A356" s="35"/>
      <c r="B356" s="35"/>
      <c r="C356" s="36"/>
      <c r="D356" s="37"/>
      <c r="E356" s="14"/>
      <c r="F356" s="18"/>
      <c r="G356" s="19"/>
    </row>
    <row r="357" spans="1:7" s="24" customFormat="1">
      <c r="A357" s="4" t="s">
        <v>56</v>
      </c>
      <c r="B357" s="48" t="s">
        <v>302</v>
      </c>
      <c r="C357" s="48">
        <v>1349986</v>
      </c>
      <c r="D357" s="49">
        <v>74249.440000000002</v>
      </c>
      <c r="E357" s="14">
        <v>726</v>
      </c>
      <c r="F357" s="18">
        <f t="shared" si="10"/>
        <v>1859.4848484848485</v>
      </c>
      <c r="G357" s="19">
        <f t="shared" si="11"/>
        <v>0.14352328797087124</v>
      </c>
    </row>
    <row r="358" spans="1:7" s="24" customFormat="1">
      <c r="A358" s="4" t="s">
        <v>56</v>
      </c>
      <c r="B358" s="48" t="s">
        <v>303</v>
      </c>
      <c r="C358" s="48">
        <v>26672989</v>
      </c>
      <c r="D358" s="49">
        <v>1467416.09</v>
      </c>
      <c r="E358" s="14">
        <v>2923</v>
      </c>
      <c r="F358" s="18">
        <f t="shared" si="10"/>
        <v>9125.2100581594259</v>
      </c>
      <c r="G358" s="19">
        <f t="shared" si="11"/>
        <v>0.70432418529199847</v>
      </c>
    </row>
    <row r="359" spans="1:7" s="24" customFormat="1">
      <c r="A359" s="4" t="s">
        <v>56</v>
      </c>
      <c r="B359" s="48" t="s">
        <v>304</v>
      </c>
      <c r="C359" s="48">
        <v>1954521</v>
      </c>
      <c r="D359" s="49">
        <v>107628.52</v>
      </c>
      <c r="E359" s="14">
        <v>358</v>
      </c>
      <c r="F359" s="18">
        <f t="shared" si="10"/>
        <v>5459.5558659217877</v>
      </c>
      <c r="G359" s="19">
        <f t="shared" si="11"/>
        <v>0.4213927364754953</v>
      </c>
    </row>
    <row r="360" spans="1:7" s="34" customFormat="1">
      <c r="A360" s="27"/>
      <c r="B360" s="31" t="s">
        <v>17</v>
      </c>
      <c r="C360" s="29">
        <v>31123955</v>
      </c>
      <c r="D360" s="30">
        <v>1712349.41</v>
      </c>
      <c r="E360" s="31">
        <v>6489</v>
      </c>
      <c r="F360" s="32">
        <f t="shared" si="10"/>
        <v>4796.4177839420554</v>
      </c>
      <c r="G360" s="33">
        <f t="shared" si="11"/>
        <v>0.37020879809493806</v>
      </c>
    </row>
    <row r="361" spans="1:7" s="24" customFormat="1">
      <c r="A361" s="35"/>
      <c r="B361" s="35"/>
      <c r="C361" s="36"/>
      <c r="D361" s="37"/>
      <c r="E361" s="14"/>
      <c r="F361" s="18"/>
      <c r="G361" s="19"/>
    </row>
    <row r="362" spans="1:7" s="24" customFormat="1">
      <c r="A362" s="4" t="s">
        <v>305</v>
      </c>
      <c r="B362" s="48" t="s">
        <v>306</v>
      </c>
      <c r="C362" s="48">
        <v>3466508</v>
      </c>
      <c r="D362" s="49">
        <v>190658.45</v>
      </c>
      <c r="E362" s="14">
        <v>326</v>
      </c>
      <c r="F362" s="18">
        <f t="shared" si="10"/>
        <v>10633.460122699387</v>
      </c>
      <c r="G362" s="19">
        <f t="shared" si="11"/>
        <v>0.82073761480794105</v>
      </c>
    </row>
    <row r="363" spans="1:7" s="24" customFormat="1">
      <c r="A363" s="4" t="s">
        <v>305</v>
      </c>
      <c r="B363" s="48" t="s">
        <v>307</v>
      </c>
      <c r="C363" s="48">
        <v>472923</v>
      </c>
      <c r="D363" s="49">
        <v>26633.23</v>
      </c>
      <c r="E363" s="14">
        <v>59</v>
      </c>
      <c r="F363" s="18">
        <f t="shared" si="10"/>
        <v>8015.6440677966102</v>
      </c>
      <c r="G363" s="19">
        <f t="shared" si="11"/>
        <v>0.61868296090273456</v>
      </c>
    </row>
    <row r="364" spans="1:7" s="24" customFormat="1">
      <c r="A364" s="4" t="s">
        <v>305</v>
      </c>
      <c r="B364" s="48" t="s">
        <v>308</v>
      </c>
      <c r="C364" s="48">
        <v>1199298</v>
      </c>
      <c r="D364" s="49">
        <v>65970.38</v>
      </c>
      <c r="E364" s="14">
        <v>82</v>
      </c>
      <c r="F364" s="18">
        <f t="shared" si="10"/>
        <v>14625.585365853658</v>
      </c>
      <c r="G364" s="19">
        <f t="shared" si="11"/>
        <v>1.128867547329778</v>
      </c>
    </row>
    <row r="365" spans="1:7" s="24" customFormat="1">
      <c r="A365" s="4" t="s">
        <v>305</v>
      </c>
      <c r="B365" s="48" t="s">
        <v>309</v>
      </c>
      <c r="C365" s="48">
        <v>83869495</v>
      </c>
      <c r="D365" s="49">
        <v>4612828.95</v>
      </c>
      <c r="E365" s="14">
        <v>4737</v>
      </c>
      <c r="F365" s="18">
        <f t="shared" si="10"/>
        <v>17705.192104707621</v>
      </c>
      <c r="G365" s="19">
        <f t="shared" si="11"/>
        <v>1.3665652544004869</v>
      </c>
    </row>
    <row r="366" spans="1:7" s="24" customFormat="1">
      <c r="A366" s="4" t="s">
        <v>305</v>
      </c>
      <c r="B366" s="48" t="s">
        <v>310</v>
      </c>
      <c r="C366" s="48">
        <v>5202148</v>
      </c>
      <c r="D366" s="49">
        <v>286118.57</v>
      </c>
      <c r="E366" s="14">
        <v>523</v>
      </c>
      <c r="F366" s="18">
        <f t="shared" si="10"/>
        <v>9946.7456978967493</v>
      </c>
      <c r="G366" s="19">
        <f t="shared" si="11"/>
        <v>0.76773394972026432</v>
      </c>
    </row>
    <row r="367" spans="1:7" s="34" customFormat="1">
      <c r="A367" s="27"/>
      <c r="B367" s="31" t="s">
        <v>17</v>
      </c>
      <c r="C367" s="29">
        <v>94763283</v>
      </c>
      <c r="D367" s="30">
        <v>5212619.72</v>
      </c>
      <c r="E367" s="31">
        <v>8368</v>
      </c>
      <c r="F367" s="32">
        <f t="shared" si="10"/>
        <v>11324.484106118547</v>
      </c>
      <c r="G367" s="33">
        <f t="shared" si="11"/>
        <v>0.87407391074380691</v>
      </c>
    </row>
    <row r="368" spans="1:7" s="24" customFormat="1">
      <c r="A368" s="35"/>
      <c r="B368" s="35"/>
      <c r="C368" s="36"/>
      <c r="D368" s="37"/>
      <c r="E368" s="14"/>
      <c r="F368" s="18"/>
      <c r="G368" s="19"/>
    </row>
    <row r="369" spans="1:7" s="24" customFormat="1">
      <c r="A369" s="4" t="s">
        <v>311</v>
      </c>
      <c r="B369" s="48" t="s">
        <v>312</v>
      </c>
      <c r="C369" s="48">
        <v>2054392</v>
      </c>
      <c r="D369" s="49">
        <v>113467.24</v>
      </c>
      <c r="E369" s="14">
        <v>242</v>
      </c>
      <c r="F369" s="18">
        <f t="shared" si="10"/>
        <v>8489.2231404958675</v>
      </c>
      <c r="G369" s="19">
        <f t="shared" si="11"/>
        <v>0.65523589419680084</v>
      </c>
    </row>
    <row r="370" spans="1:7" s="34" customFormat="1">
      <c r="A370" s="27"/>
      <c r="B370" s="31" t="s">
        <v>17</v>
      </c>
      <c r="C370" s="29">
        <v>2331459</v>
      </c>
      <c r="D370" s="30">
        <v>128705.94</v>
      </c>
      <c r="E370" s="31">
        <v>824</v>
      </c>
      <c r="F370" s="32">
        <f t="shared" si="10"/>
        <v>2829.4405339805826</v>
      </c>
      <c r="G370" s="33">
        <f t="shared" si="11"/>
        <v>0.21838876981753466</v>
      </c>
    </row>
    <row r="371" spans="1:7" s="24" customFormat="1">
      <c r="A371" s="35"/>
      <c r="B371" s="35"/>
      <c r="C371" s="36"/>
      <c r="D371" s="37"/>
      <c r="E371" s="14"/>
      <c r="F371" s="18"/>
      <c r="G371" s="19"/>
    </row>
    <row r="372" spans="1:7" s="24" customFormat="1">
      <c r="A372" s="15" t="s">
        <v>313</v>
      </c>
      <c r="B372" s="48" t="s">
        <v>314</v>
      </c>
      <c r="C372" s="48">
        <v>127487</v>
      </c>
      <c r="D372" s="49">
        <v>7011.84</v>
      </c>
      <c r="E372" s="14">
        <v>124</v>
      </c>
      <c r="F372" s="18">
        <f t="shared" si="10"/>
        <v>1028.1209677419354</v>
      </c>
      <c r="G372" s="19">
        <f t="shared" si="11"/>
        <v>7.935493631064075E-2</v>
      </c>
    </row>
    <row r="373" spans="1:7" s="24" customFormat="1">
      <c r="A373" s="15" t="s">
        <v>313</v>
      </c>
      <c r="B373" s="48" t="s">
        <v>315</v>
      </c>
      <c r="C373" s="48">
        <v>712778</v>
      </c>
      <c r="D373" s="49">
        <v>39202.99</v>
      </c>
      <c r="E373" s="14">
        <v>255</v>
      </c>
      <c r="F373" s="18">
        <f t="shared" si="10"/>
        <v>2795.2078431372547</v>
      </c>
      <c r="G373" s="19">
        <f t="shared" si="11"/>
        <v>0.21574653890614642</v>
      </c>
    </row>
    <row r="374" spans="1:7" s="24" customFormat="1">
      <c r="A374" s="15" t="s">
        <v>313</v>
      </c>
      <c r="B374" s="48" t="s">
        <v>313</v>
      </c>
      <c r="C374" s="48">
        <v>26403333</v>
      </c>
      <c r="D374" s="49">
        <v>1452185.33</v>
      </c>
      <c r="E374" s="14">
        <v>2496</v>
      </c>
      <c r="F374" s="18">
        <f t="shared" si="10"/>
        <v>10578.258413461539</v>
      </c>
      <c r="G374" s="19">
        <f t="shared" si="11"/>
        <v>0.81647690205307044</v>
      </c>
    </row>
    <row r="375" spans="1:7" s="34" customFormat="1">
      <c r="A375" s="27"/>
      <c r="B375" s="31" t="s">
        <v>17</v>
      </c>
      <c r="C375" s="29">
        <v>27243598</v>
      </c>
      <c r="D375" s="30">
        <v>1498400.16</v>
      </c>
      <c r="E375" s="31">
        <v>3821</v>
      </c>
      <c r="F375" s="32">
        <f t="shared" si="10"/>
        <v>7129.9654540696156</v>
      </c>
      <c r="G375" s="33">
        <f t="shared" si="11"/>
        <v>0.550322357248901</v>
      </c>
    </row>
    <row r="376" spans="1:7" s="24" customFormat="1">
      <c r="A376" s="35"/>
      <c r="B376" s="35"/>
      <c r="C376" s="36"/>
      <c r="D376" s="37"/>
      <c r="E376" s="14"/>
      <c r="F376" s="18"/>
      <c r="G376" s="19"/>
    </row>
    <row r="377" spans="1:7" s="24" customFormat="1">
      <c r="A377" s="15" t="s">
        <v>316</v>
      </c>
      <c r="B377" s="48" t="s">
        <v>317</v>
      </c>
      <c r="C377" s="48">
        <v>9521742</v>
      </c>
      <c r="D377" s="49">
        <v>525076.99</v>
      </c>
      <c r="E377" s="14">
        <v>1028</v>
      </c>
      <c r="F377" s="18">
        <f t="shared" si="10"/>
        <v>9262.3949416342421</v>
      </c>
      <c r="G377" s="19">
        <f t="shared" si="11"/>
        <v>0.71491272305408327</v>
      </c>
    </row>
    <row r="378" spans="1:7" s="24" customFormat="1">
      <c r="A378" s="15" t="s">
        <v>316</v>
      </c>
      <c r="B378" s="48" t="s">
        <v>318</v>
      </c>
      <c r="C378" s="48">
        <v>208460</v>
      </c>
      <c r="D378" s="49">
        <v>11465.38</v>
      </c>
      <c r="E378" s="14">
        <v>94</v>
      </c>
      <c r="F378" s="18">
        <f t="shared" si="10"/>
        <v>2217.6595744680849</v>
      </c>
      <c r="G378" s="19">
        <f t="shared" si="11"/>
        <v>0.17116880193301356</v>
      </c>
    </row>
    <row r="379" spans="1:7" s="24" customFormat="1">
      <c r="A379" s="15" t="s">
        <v>316</v>
      </c>
      <c r="B379" s="48" t="s">
        <v>319</v>
      </c>
      <c r="C379" s="48">
        <v>14420649</v>
      </c>
      <c r="D379" s="49">
        <v>793136.82</v>
      </c>
      <c r="E379" s="14">
        <v>1154</v>
      </c>
      <c r="F379" s="18">
        <f t="shared" si="10"/>
        <v>12496.229636048527</v>
      </c>
      <c r="G379" s="19">
        <f t="shared" si="11"/>
        <v>0.96451442778149765</v>
      </c>
    </row>
    <row r="380" spans="1:7" s="24" customFormat="1">
      <c r="A380" s="15" t="s">
        <v>316</v>
      </c>
      <c r="B380" s="48" t="s">
        <v>320</v>
      </c>
      <c r="C380" s="48">
        <v>6818537</v>
      </c>
      <c r="D380" s="49">
        <v>375020.37</v>
      </c>
      <c r="E380" s="14">
        <v>726</v>
      </c>
      <c r="F380" s="18">
        <f t="shared" si="10"/>
        <v>9391.924242424242</v>
      </c>
      <c r="G380" s="19">
        <f t="shared" si="11"/>
        <v>0.72491036898978256</v>
      </c>
    </row>
    <row r="381" spans="1:7" s="24" customFormat="1">
      <c r="A381" s="15" t="s">
        <v>316</v>
      </c>
      <c r="B381" s="48" t="s">
        <v>321</v>
      </c>
      <c r="C381" s="48">
        <v>3307406</v>
      </c>
      <c r="D381" s="49">
        <v>182036.46</v>
      </c>
      <c r="E381" s="14">
        <v>370</v>
      </c>
      <c r="F381" s="18">
        <f t="shared" si="10"/>
        <v>8938.9351351351343</v>
      </c>
      <c r="G381" s="19">
        <f t="shared" si="11"/>
        <v>0.68994666054865283</v>
      </c>
    </row>
    <row r="382" spans="1:7" s="24" customFormat="1">
      <c r="A382" s="15" t="s">
        <v>316</v>
      </c>
      <c r="B382" s="48" t="s">
        <v>322</v>
      </c>
      <c r="C382" s="48">
        <v>3937697</v>
      </c>
      <c r="D382" s="49">
        <v>216575.75</v>
      </c>
      <c r="E382" s="14">
        <v>575</v>
      </c>
      <c r="F382" s="18">
        <f t="shared" si="10"/>
        <v>6848.1686956521735</v>
      </c>
      <c r="G382" s="19">
        <f t="shared" si="11"/>
        <v>0.52857203358234373</v>
      </c>
    </row>
    <row r="383" spans="1:7" s="24" customFormat="1">
      <c r="A383" s="15" t="s">
        <v>316</v>
      </c>
      <c r="B383" s="48" t="s">
        <v>323</v>
      </c>
      <c r="C383" s="48">
        <v>4350333</v>
      </c>
      <c r="D383" s="49">
        <v>239268.74</v>
      </c>
      <c r="E383" s="14">
        <v>634</v>
      </c>
      <c r="F383" s="18">
        <f t="shared" si="10"/>
        <v>6861.7239747634067</v>
      </c>
      <c r="G383" s="19">
        <f t="shared" si="11"/>
        <v>0.52961829014581741</v>
      </c>
    </row>
    <row r="384" spans="1:7" s="24" customFormat="1">
      <c r="A384" s="15" t="s">
        <v>316</v>
      </c>
      <c r="B384" s="48" t="s">
        <v>324</v>
      </c>
      <c r="C384" s="48">
        <v>248200</v>
      </c>
      <c r="D384" s="49">
        <v>13651.05</v>
      </c>
      <c r="E384" s="14">
        <v>68</v>
      </c>
      <c r="F384" s="18">
        <f t="shared" si="10"/>
        <v>3650</v>
      </c>
      <c r="G384" s="19">
        <f t="shared" si="11"/>
        <v>0.28172318882863356</v>
      </c>
    </row>
    <row r="385" spans="1:7" s="34" customFormat="1">
      <c r="A385" s="27"/>
      <c r="B385" s="31" t="s">
        <v>17</v>
      </c>
      <c r="C385" s="29">
        <v>42856278</v>
      </c>
      <c r="D385" s="30">
        <v>2358610.59</v>
      </c>
      <c r="E385" s="31">
        <v>8701</v>
      </c>
      <c r="F385" s="32">
        <f t="shared" si="10"/>
        <v>4925.4428226640612</v>
      </c>
      <c r="G385" s="33">
        <f t="shared" si="11"/>
        <v>0.38016752284767819</v>
      </c>
    </row>
    <row r="386" spans="1:7" s="24" customFormat="1">
      <c r="A386" s="35"/>
      <c r="B386" s="35"/>
      <c r="C386" s="36"/>
      <c r="D386" s="37"/>
      <c r="E386" s="14"/>
      <c r="F386" s="18"/>
      <c r="G386" s="19"/>
    </row>
    <row r="387" spans="1:7" s="24" customFormat="1">
      <c r="A387" s="4" t="s">
        <v>325</v>
      </c>
      <c r="B387" s="48" t="s">
        <v>326</v>
      </c>
      <c r="C387" s="48">
        <v>4564078</v>
      </c>
      <c r="D387" s="49">
        <v>254476.9</v>
      </c>
      <c r="E387" s="14">
        <v>719</v>
      </c>
      <c r="F387" s="18">
        <f t="shared" si="10"/>
        <v>6347.8136300417245</v>
      </c>
      <c r="G387" s="19">
        <f t="shared" si="11"/>
        <v>0.48995241039595033</v>
      </c>
    </row>
    <row r="388" spans="1:7" s="24" customFormat="1">
      <c r="A388" s="4" t="s">
        <v>325</v>
      </c>
      <c r="B388" s="48" t="s">
        <v>327</v>
      </c>
      <c r="C388" s="48">
        <v>2312003</v>
      </c>
      <c r="D388" s="49">
        <v>127160.22</v>
      </c>
      <c r="E388" s="14">
        <v>154</v>
      </c>
      <c r="F388" s="18">
        <f t="shared" si="10"/>
        <v>15013.006493506493</v>
      </c>
      <c r="G388" s="19">
        <f t="shared" si="11"/>
        <v>1.1587704282892142</v>
      </c>
    </row>
    <row r="389" spans="1:7" s="24" customFormat="1">
      <c r="A389" s="4" t="s">
        <v>325</v>
      </c>
      <c r="B389" s="48" t="s">
        <v>328</v>
      </c>
      <c r="C389" s="48">
        <v>1547894</v>
      </c>
      <c r="D389" s="49">
        <v>85436.49</v>
      </c>
      <c r="E389" s="14">
        <v>190</v>
      </c>
      <c r="F389" s="18">
        <f t="shared" si="10"/>
        <v>8146.8105263157895</v>
      </c>
      <c r="G389" s="19">
        <f t="shared" si="11"/>
        <v>0.62880696993325014</v>
      </c>
    </row>
    <row r="390" spans="1:7" s="24" customFormat="1">
      <c r="A390" s="4" t="s">
        <v>325</v>
      </c>
      <c r="B390" s="48" t="s">
        <v>329</v>
      </c>
      <c r="C390" s="48">
        <v>5939856</v>
      </c>
      <c r="D390" s="49">
        <v>295977.65000000002</v>
      </c>
      <c r="E390" s="14">
        <v>590</v>
      </c>
      <c r="F390" s="18">
        <f t="shared" si="10"/>
        <v>10067.552542372881</v>
      </c>
      <c r="G390" s="19">
        <f t="shared" si="11"/>
        <v>0.77705835779098775</v>
      </c>
    </row>
    <row r="391" spans="1:7" s="24" customFormat="1">
      <c r="A391" s="4" t="s">
        <v>325</v>
      </c>
      <c r="B391" s="48" t="s">
        <v>330</v>
      </c>
      <c r="C391" s="48">
        <v>689622</v>
      </c>
      <c r="D391" s="49">
        <v>38089.32</v>
      </c>
      <c r="E391" s="14">
        <v>213</v>
      </c>
      <c r="F391" s="18">
        <f t="shared" si="10"/>
        <v>3237.6619718309857</v>
      </c>
      <c r="G391" s="19">
        <f t="shared" si="11"/>
        <v>0.24989711097354161</v>
      </c>
    </row>
    <row r="392" spans="1:7" s="24" customFormat="1">
      <c r="A392" s="4" t="s">
        <v>325</v>
      </c>
      <c r="B392" s="48" t="s">
        <v>331</v>
      </c>
      <c r="C392" s="48">
        <v>4933657</v>
      </c>
      <c r="D392" s="49">
        <v>271351.86</v>
      </c>
      <c r="E392" s="14">
        <v>1657</v>
      </c>
      <c r="F392" s="18">
        <f t="shared" si="10"/>
        <v>2977.4634882317441</v>
      </c>
      <c r="G392" s="19">
        <f t="shared" si="11"/>
        <v>0.22981383795218457</v>
      </c>
    </row>
    <row r="393" spans="1:7" s="24" customFormat="1">
      <c r="A393" s="4" t="s">
        <v>325</v>
      </c>
      <c r="B393" s="48" t="s">
        <v>332</v>
      </c>
      <c r="C393" s="48">
        <v>3008840497</v>
      </c>
      <c r="D393" s="49">
        <v>164139011.38</v>
      </c>
      <c r="E393" s="14">
        <v>258379</v>
      </c>
      <c r="F393" s="18">
        <f t="shared" si="10"/>
        <v>11645.065957372697</v>
      </c>
      <c r="G393" s="19">
        <f t="shared" si="11"/>
        <v>0.89881783989884956</v>
      </c>
    </row>
    <row r="394" spans="1:7" s="24" customFormat="1">
      <c r="A394" s="4" t="s">
        <v>325</v>
      </c>
      <c r="B394" s="48" t="s">
        <v>333</v>
      </c>
      <c r="C394" s="48">
        <v>1364132</v>
      </c>
      <c r="D394" s="49">
        <v>75027.48</v>
      </c>
      <c r="E394" s="14">
        <v>382</v>
      </c>
      <c r="F394" s="18">
        <f t="shared" ref="F394:F457" si="12">C394/E394</f>
        <v>3571.0261780104711</v>
      </c>
      <c r="G394" s="19">
        <f t="shared" ref="G394:G457" si="13">F394/12955.98</f>
        <v>0.27562763897524317</v>
      </c>
    </row>
    <row r="395" spans="1:7" s="24" customFormat="1">
      <c r="A395" s="4" t="s">
        <v>325</v>
      </c>
      <c r="B395" s="48" t="s">
        <v>334</v>
      </c>
      <c r="C395" s="48">
        <v>5195544</v>
      </c>
      <c r="D395" s="49">
        <v>285768.84999999998</v>
      </c>
      <c r="E395" s="14" t="s">
        <v>112</v>
      </c>
      <c r="F395" s="55" t="s">
        <v>112</v>
      </c>
      <c r="G395" s="19" t="s">
        <v>112</v>
      </c>
    </row>
    <row r="396" spans="1:7" s="24" customFormat="1">
      <c r="A396" s="4" t="s">
        <v>325</v>
      </c>
      <c r="B396" s="48" t="s">
        <v>335</v>
      </c>
      <c r="C396" s="48">
        <v>362002</v>
      </c>
      <c r="D396" s="49">
        <v>19910.259999999998</v>
      </c>
      <c r="E396" s="14">
        <v>256</v>
      </c>
      <c r="F396" s="18">
        <f t="shared" si="12"/>
        <v>1414.0703125</v>
      </c>
      <c r="G396" s="19">
        <f t="shared" si="13"/>
        <v>0.10914421853846641</v>
      </c>
    </row>
    <row r="397" spans="1:7" s="24" customFormat="1">
      <c r="A397" s="4" t="s">
        <v>325</v>
      </c>
      <c r="B397" s="48" t="s">
        <v>336</v>
      </c>
      <c r="C397" s="48">
        <v>3593879</v>
      </c>
      <c r="D397" s="49">
        <v>197663.53</v>
      </c>
      <c r="E397" s="14">
        <v>167</v>
      </c>
      <c r="F397" s="18">
        <f t="shared" si="12"/>
        <v>21520.233532934133</v>
      </c>
      <c r="G397" s="19">
        <f t="shared" si="13"/>
        <v>1.6610270726671494</v>
      </c>
    </row>
    <row r="398" spans="1:7" s="24" customFormat="1">
      <c r="A398" s="4" t="s">
        <v>325</v>
      </c>
      <c r="B398" s="48" t="s">
        <v>337</v>
      </c>
      <c r="C398" s="48">
        <v>19512275</v>
      </c>
      <c r="D398" s="49">
        <v>1098872.73</v>
      </c>
      <c r="E398" s="14">
        <v>220</v>
      </c>
      <c r="F398" s="18">
        <f t="shared" si="12"/>
        <v>88692.159090909088</v>
      </c>
      <c r="G398" s="19">
        <f t="shared" si="13"/>
        <v>6.8456542145718879</v>
      </c>
    </row>
    <row r="399" spans="1:7" s="24" customFormat="1">
      <c r="A399" s="4" t="s">
        <v>325</v>
      </c>
      <c r="B399" s="48" t="s">
        <v>338</v>
      </c>
      <c r="C399" s="48">
        <v>434429</v>
      </c>
      <c r="D399" s="49">
        <v>23893.66</v>
      </c>
      <c r="E399" s="14">
        <v>142</v>
      </c>
      <c r="F399" s="18">
        <f t="shared" si="12"/>
        <v>3059.3591549295775</v>
      </c>
      <c r="G399" s="19">
        <f t="shared" si="13"/>
        <v>0.23613490873940662</v>
      </c>
    </row>
    <row r="400" spans="1:7" s="24" customFormat="1">
      <c r="A400" s="4" t="s">
        <v>325</v>
      </c>
      <c r="B400" s="48" t="s">
        <v>339</v>
      </c>
      <c r="C400" s="48">
        <v>1883545</v>
      </c>
      <c r="D400" s="49">
        <v>103595.21</v>
      </c>
      <c r="E400" s="14">
        <v>306</v>
      </c>
      <c r="F400" s="18">
        <f t="shared" si="12"/>
        <v>6155.3758169934645</v>
      </c>
      <c r="G400" s="19">
        <f t="shared" si="13"/>
        <v>0.47509920646631632</v>
      </c>
    </row>
    <row r="401" spans="1:7" s="24" customFormat="1">
      <c r="A401" s="4" t="s">
        <v>325</v>
      </c>
      <c r="B401" s="48" t="s">
        <v>340</v>
      </c>
      <c r="C401" s="48">
        <v>18720499</v>
      </c>
      <c r="D401" s="49">
        <v>1031981.58</v>
      </c>
      <c r="E401" s="14">
        <v>3277</v>
      </c>
      <c r="F401" s="18">
        <f t="shared" si="12"/>
        <v>5712.6942325297532</v>
      </c>
      <c r="G401" s="19">
        <f t="shared" si="13"/>
        <v>0.44093107835376044</v>
      </c>
    </row>
    <row r="402" spans="1:7" s="34" customFormat="1">
      <c r="A402" s="27"/>
      <c r="B402" s="31" t="s">
        <v>17</v>
      </c>
      <c r="C402" s="29">
        <v>3082602524</v>
      </c>
      <c r="D402" s="30">
        <v>168197976.77000001</v>
      </c>
      <c r="E402" s="31">
        <v>285407</v>
      </c>
      <c r="F402" s="32">
        <f t="shared" si="12"/>
        <v>10800.725013752291</v>
      </c>
      <c r="G402" s="33">
        <f t="shared" si="13"/>
        <v>0.83364786096862542</v>
      </c>
    </row>
    <row r="403" spans="1:7" s="24" customFormat="1">
      <c r="A403" s="35"/>
      <c r="B403" s="35"/>
      <c r="C403" s="36"/>
      <c r="D403" s="37"/>
      <c r="E403" s="14"/>
      <c r="F403" s="18"/>
      <c r="G403" s="19"/>
    </row>
    <row r="404" spans="1:7" s="24" customFormat="1">
      <c r="A404" s="4" t="s">
        <v>332</v>
      </c>
      <c r="B404" s="48" t="s">
        <v>341</v>
      </c>
      <c r="C404" s="48">
        <v>1022684</v>
      </c>
      <c r="D404" s="49">
        <v>56247.79</v>
      </c>
      <c r="E404" s="14">
        <v>428</v>
      </c>
      <c r="F404" s="18">
        <f t="shared" si="12"/>
        <v>2389.4485981308412</v>
      </c>
      <c r="G404" s="19">
        <f t="shared" si="13"/>
        <v>0.18442824071439146</v>
      </c>
    </row>
    <row r="405" spans="1:7" s="24" customFormat="1">
      <c r="A405" s="4" t="s">
        <v>332</v>
      </c>
      <c r="B405" s="48" t="s">
        <v>342</v>
      </c>
      <c r="C405" s="48">
        <v>4555891</v>
      </c>
      <c r="D405" s="49">
        <v>250574.56</v>
      </c>
      <c r="E405" s="14">
        <v>665</v>
      </c>
      <c r="F405" s="18">
        <f t="shared" si="12"/>
        <v>6850.9639097744357</v>
      </c>
      <c r="G405" s="19">
        <f t="shared" si="13"/>
        <v>0.52878778060590059</v>
      </c>
    </row>
    <row r="406" spans="1:7" s="24" customFormat="1">
      <c r="A406" s="4" t="s">
        <v>332</v>
      </c>
      <c r="B406" s="48" t="s">
        <v>343</v>
      </c>
      <c r="C406" s="48">
        <v>1591276</v>
      </c>
      <c r="D406" s="49">
        <v>87520.36</v>
      </c>
      <c r="E406" s="14">
        <v>312</v>
      </c>
      <c r="F406" s="18">
        <f t="shared" si="12"/>
        <v>5100.2435897435898</v>
      </c>
      <c r="G406" s="19">
        <f t="shared" si="13"/>
        <v>0.39365942134393461</v>
      </c>
    </row>
    <row r="407" spans="1:7" s="24" customFormat="1">
      <c r="A407" s="4" t="s">
        <v>332</v>
      </c>
      <c r="B407" s="48" t="s">
        <v>344</v>
      </c>
      <c r="C407" s="48">
        <v>423817492</v>
      </c>
      <c r="D407" s="49">
        <v>23313448.719999999</v>
      </c>
      <c r="E407" s="14">
        <v>24733</v>
      </c>
      <c r="F407" s="18">
        <f t="shared" si="12"/>
        <v>17135.709052682651</v>
      </c>
      <c r="G407" s="19">
        <f t="shared" si="13"/>
        <v>1.3226100266195726</v>
      </c>
    </row>
    <row r="408" spans="1:7" s="24" customFormat="1">
      <c r="A408" s="4" t="s">
        <v>332</v>
      </c>
      <c r="B408" s="48" t="s">
        <v>345</v>
      </c>
      <c r="C408" s="48">
        <v>5613506</v>
      </c>
      <c r="D408" s="49">
        <v>308743.36</v>
      </c>
      <c r="E408" s="14">
        <v>1286</v>
      </c>
      <c r="F408" s="18">
        <f t="shared" si="12"/>
        <v>4365.0902021772936</v>
      </c>
      <c r="G408" s="19">
        <f t="shared" si="13"/>
        <v>0.33691702226904441</v>
      </c>
    </row>
    <row r="409" spans="1:7" s="24" customFormat="1">
      <c r="A409" s="4" t="s">
        <v>332</v>
      </c>
      <c r="B409" s="48" t="s">
        <v>346</v>
      </c>
      <c r="C409" s="48">
        <v>1225151</v>
      </c>
      <c r="D409" s="49">
        <v>67383.59</v>
      </c>
      <c r="E409" s="14">
        <v>366</v>
      </c>
      <c r="F409" s="18">
        <f t="shared" si="12"/>
        <v>3347.4071038251368</v>
      </c>
      <c r="G409" s="19">
        <f t="shared" si="13"/>
        <v>0.25836772701294203</v>
      </c>
    </row>
    <row r="410" spans="1:7" s="24" customFormat="1">
      <c r="A410" s="4" t="s">
        <v>332</v>
      </c>
      <c r="B410" s="48" t="s">
        <v>347</v>
      </c>
      <c r="C410" s="48">
        <v>76838</v>
      </c>
      <c r="D410" s="49">
        <v>4226.12</v>
      </c>
      <c r="E410" s="14">
        <v>78</v>
      </c>
      <c r="F410" s="18">
        <f t="shared" si="12"/>
        <v>985.10256410256409</v>
      </c>
      <c r="G410" s="19">
        <f t="shared" si="13"/>
        <v>7.6034585118421316E-2</v>
      </c>
    </row>
    <row r="411" spans="1:7" s="34" customFormat="1">
      <c r="A411" s="27"/>
      <c r="B411" s="31" t="s">
        <v>17</v>
      </c>
      <c r="C411" s="29">
        <v>440025247</v>
      </c>
      <c r="D411" s="30">
        <v>24204877.170000002</v>
      </c>
      <c r="E411" s="31">
        <v>36288</v>
      </c>
      <c r="F411" s="32">
        <f t="shared" si="12"/>
        <v>12125.916198192241</v>
      </c>
      <c r="G411" s="33">
        <f t="shared" si="13"/>
        <v>0.93593199419821893</v>
      </c>
    </row>
    <row r="412" spans="1:7" s="24" customFormat="1">
      <c r="A412" s="35"/>
      <c r="B412" s="35"/>
      <c r="C412" s="36"/>
      <c r="D412" s="37"/>
      <c r="E412" s="14"/>
      <c r="F412" s="18"/>
      <c r="G412" s="19"/>
    </row>
    <row r="413" spans="1:7" s="24" customFormat="1">
      <c r="A413" s="4" t="s">
        <v>348</v>
      </c>
      <c r="B413" s="48" t="s">
        <v>349</v>
      </c>
      <c r="C413" s="48">
        <v>2835028</v>
      </c>
      <c r="D413" s="49">
        <v>155926.82999999999</v>
      </c>
      <c r="E413" s="14">
        <v>305</v>
      </c>
      <c r="F413" s="18">
        <f t="shared" si="12"/>
        <v>9295.1737704918032</v>
      </c>
      <c r="G413" s="19">
        <f t="shared" si="13"/>
        <v>0.71744273844910256</v>
      </c>
    </row>
    <row r="414" spans="1:7" s="34" customFormat="1">
      <c r="A414" s="27"/>
      <c r="B414" s="31" t="s">
        <v>17</v>
      </c>
      <c r="C414" s="29">
        <v>2844687</v>
      </c>
      <c r="D414" s="30">
        <v>156458.07999999999</v>
      </c>
      <c r="E414" s="31">
        <v>763</v>
      </c>
      <c r="F414" s="32">
        <f t="shared" si="12"/>
        <v>3728.2922673656617</v>
      </c>
      <c r="G414" s="33">
        <f t="shared" si="13"/>
        <v>0.28776613327325773</v>
      </c>
    </row>
    <row r="415" spans="1:7" s="24" customFormat="1">
      <c r="A415" s="35"/>
      <c r="B415" s="35"/>
      <c r="C415" s="36"/>
      <c r="D415" s="37"/>
      <c r="E415" s="14"/>
      <c r="F415" s="18"/>
      <c r="G415" s="19"/>
    </row>
    <row r="416" spans="1:7" s="24" customFormat="1">
      <c r="A416" s="4" t="s">
        <v>350</v>
      </c>
      <c r="B416" s="48" t="s">
        <v>351</v>
      </c>
      <c r="C416" s="48">
        <v>492243</v>
      </c>
      <c r="D416" s="49">
        <v>28898.26</v>
      </c>
      <c r="E416" s="14">
        <v>190</v>
      </c>
      <c r="F416" s="18">
        <f t="shared" si="12"/>
        <v>2590.7526315789473</v>
      </c>
      <c r="G416" s="19">
        <f t="shared" si="13"/>
        <v>0.19996577885879319</v>
      </c>
    </row>
    <row r="417" spans="1:7" s="34" customFormat="1">
      <c r="A417" s="27"/>
      <c r="B417" s="31" t="s">
        <v>17</v>
      </c>
      <c r="C417" s="29">
        <v>883014</v>
      </c>
      <c r="D417" s="30">
        <v>50390.92</v>
      </c>
      <c r="E417" s="31">
        <v>632</v>
      </c>
      <c r="F417" s="32">
        <f t="shared" si="12"/>
        <v>1397.1740506329113</v>
      </c>
      <c r="G417" s="33">
        <f t="shared" si="13"/>
        <v>0.10784009010765001</v>
      </c>
    </row>
    <row r="418" spans="1:7" s="24" customFormat="1">
      <c r="A418" s="35"/>
      <c r="B418" s="35"/>
      <c r="C418" s="36"/>
      <c r="D418" s="37"/>
      <c r="E418" s="14"/>
      <c r="F418" s="18"/>
      <c r="G418" s="19"/>
    </row>
    <row r="419" spans="1:7" s="24" customFormat="1">
      <c r="A419" s="4" t="s">
        <v>352</v>
      </c>
      <c r="B419" s="48" t="s">
        <v>353</v>
      </c>
      <c r="C419" s="48">
        <v>16098142</v>
      </c>
      <c r="D419" s="49">
        <v>886297.36</v>
      </c>
      <c r="E419" s="14">
        <v>1207</v>
      </c>
      <c r="F419" s="18">
        <f t="shared" si="12"/>
        <v>13337.317315658658</v>
      </c>
      <c r="G419" s="19">
        <f t="shared" si="13"/>
        <v>1.0294333053662215</v>
      </c>
    </row>
    <row r="420" spans="1:7" s="24" customFormat="1">
      <c r="A420" s="4" t="s">
        <v>352</v>
      </c>
      <c r="B420" s="48" t="s">
        <v>352</v>
      </c>
      <c r="C420" s="48">
        <v>10759294</v>
      </c>
      <c r="D420" s="49">
        <v>592087.68000000005</v>
      </c>
      <c r="E420" s="14">
        <v>2438</v>
      </c>
      <c r="F420" s="18">
        <f t="shared" si="12"/>
        <v>4413.1640689089418</v>
      </c>
      <c r="G420" s="19">
        <f t="shared" si="13"/>
        <v>0.34062757652519854</v>
      </c>
    </row>
    <row r="421" spans="1:7" s="24" customFormat="1">
      <c r="A421" s="4" t="s">
        <v>352</v>
      </c>
      <c r="B421" s="48" t="s">
        <v>354</v>
      </c>
      <c r="C421" s="48">
        <v>701562</v>
      </c>
      <c r="D421" s="49">
        <v>38586.03</v>
      </c>
      <c r="E421" s="14">
        <v>301</v>
      </c>
      <c r="F421" s="18">
        <f t="shared" si="12"/>
        <v>2330.7707641196012</v>
      </c>
      <c r="G421" s="19">
        <f t="shared" si="13"/>
        <v>0.17989922523186985</v>
      </c>
    </row>
    <row r="422" spans="1:7" s="24" customFormat="1">
      <c r="A422" s="4" t="s">
        <v>352</v>
      </c>
      <c r="B422" s="48" t="s">
        <v>355</v>
      </c>
      <c r="C422" s="48">
        <v>4611319</v>
      </c>
      <c r="D422" s="49">
        <v>253623.14</v>
      </c>
      <c r="E422" s="14">
        <v>721</v>
      </c>
      <c r="F422" s="18">
        <f t="shared" si="12"/>
        <v>6395.7267683772534</v>
      </c>
      <c r="G422" s="19">
        <f t="shared" si="13"/>
        <v>0.49365055892161408</v>
      </c>
    </row>
    <row r="423" spans="1:7" s="24" customFormat="1">
      <c r="A423" s="4" t="s">
        <v>352</v>
      </c>
      <c r="B423" s="48" t="s">
        <v>356</v>
      </c>
      <c r="C423" s="48">
        <v>491412553</v>
      </c>
      <c r="D423" s="49">
        <v>26942194.5</v>
      </c>
      <c r="E423" s="14">
        <v>24210</v>
      </c>
      <c r="F423" s="18">
        <f t="shared" si="12"/>
        <v>20297.91627426683</v>
      </c>
      <c r="G423" s="19">
        <f t="shared" si="13"/>
        <v>1.5666832053049504</v>
      </c>
    </row>
    <row r="424" spans="1:7" s="24" customFormat="1">
      <c r="A424" s="4" t="s">
        <v>352</v>
      </c>
      <c r="B424" s="48" t="s">
        <v>26</v>
      </c>
      <c r="C424" s="48">
        <v>6124194</v>
      </c>
      <c r="D424" s="49">
        <v>336831.17</v>
      </c>
      <c r="E424" s="14">
        <v>953</v>
      </c>
      <c r="F424" s="18">
        <f t="shared" si="12"/>
        <v>6426.2266526757603</v>
      </c>
      <c r="G424" s="19">
        <f t="shared" si="13"/>
        <v>0.49600467526777292</v>
      </c>
    </row>
    <row r="425" spans="1:7" s="34" customFormat="1">
      <c r="A425" s="27"/>
      <c r="B425" s="31" t="s">
        <v>17</v>
      </c>
      <c r="C425" s="29">
        <v>529718809</v>
      </c>
      <c r="D425" s="30">
        <v>29050265.859999999</v>
      </c>
      <c r="E425" s="31">
        <v>34876</v>
      </c>
      <c r="F425" s="32">
        <f t="shared" si="12"/>
        <v>15188.634275719693</v>
      </c>
      <c r="G425" s="33">
        <f t="shared" si="13"/>
        <v>1.172326159481544</v>
      </c>
    </row>
    <row r="426" spans="1:7" s="24" customFormat="1">
      <c r="A426" s="35"/>
      <c r="B426" s="35"/>
      <c r="C426" s="36"/>
      <c r="D426" s="37"/>
      <c r="E426" s="14"/>
      <c r="F426" s="18"/>
      <c r="G426" s="19"/>
    </row>
    <row r="427" spans="1:7" s="24" customFormat="1">
      <c r="A427" s="4" t="s">
        <v>357</v>
      </c>
      <c r="B427" s="48" t="s">
        <v>358</v>
      </c>
      <c r="C427" s="48">
        <v>420581</v>
      </c>
      <c r="D427" s="49">
        <v>23132.1</v>
      </c>
      <c r="E427" s="14">
        <v>157</v>
      </c>
      <c r="F427" s="18">
        <f t="shared" si="12"/>
        <v>2678.8598726114651</v>
      </c>
      <c r="G427" s="19">
        <f t="shared" si="13"/>
        <v>0.20676628650333401</v>
      </c>
    </row>
    <row r="428" spans="1:7" s="34" customFormat="1">
      <c r="A428" s="27"/>
      <c r="B428" s="31" t="s">
        <v>17</v>
      </c>
      <c r="C428" s="29">
        <v>429011</v>
      </c>
      <c r="D428" s="30">
        <v>23595.75</v>
      </c>
      <c r="E428" s="31">
        <v>539</v>
      </c>
      <c r="F428" s="32">
        <f t="shared" si="12"/>
        <v>795.9387755102041</v>
      </c>
      <c r="G428" s="33">
        <f t="shared" si="13"/>
        <v>6.1434084917559625E-2</v>
      </c>
    </row>
    <row r="429" spans="1:7" s="24" customFormat="1">
      <c r="A429" s="35"/>
      <c r="B429" s="35"/>
      <c r="C429" s="36"/>
      <c r="D429" s="37"/>
      <c r="E429" s="14"/>
      <c r="F429" s="18"/>
      <c r="G429" s="19"/>
    </row>
    <row r="430" spans="1:7" s="24" customFormat="1">
      <c r="A430" s="4" t="s">
        <v>359</v>
      </c>
      <c r="B430" s="48" t="s">
        <v>360</v>
      </c>
      <c r="C430" s="48">
        <v>28337216</v>
      </c>
      <c r="D430" s="49">
        <v>1558548.9</v>
      </c>
      <c r="E430" s="14">
        <v>2934</v>
      </c>
      <c r="F430" s="18">
        <f t="shared" si="12"/>
        <v>9658.2194955691884</v>
      </c>
      <c r="G430" s="19">
        <f t="shared" si="13"/>
        <v>0.74546421772565163</v>
      </c>
    </row>
    <row r="431" spans="1:7" s="24" customFormat="1">
      <c r="A431" s="4" t="s">
        <v>359</v>
      </c>
      <c r="B431" s="48" t="s">
        <v>361</v>
      </c>
      <c r="C431" s="48">
        <v>3070088</v>
      </c>
      <c r="D431" s="49">
        <v>168855.42</v>
      </c>
      <c r="E431" s="14">
        <v>287</v>
      </c>
      <c r="F431" s="18">
        <f t="shared" si="12"/>
        <v>10697.170731707318</v>
      </c>
      <c r="G431" s="19">
        <f t="shared" si="13"/>
        <v>0.82565508218655159</v>
      </c>
    </row>
    <row r="432" spans="1:7" s="24" customFormat="1">
      <c r="A432" s="4" t="s">
        <v>359</v>
      </c>
      <c r="B432" s="48" t="s">
        <v>362</v>
      </c>
      <c r="C432" s="48">
        <v>1877495</v>
      </c>
      <c r="D432" s="49">
        <v>103262.5</v>
      </c>
      <c r="E432" s="14">
        <v>369</v>
      </c>
      <c r="F432" s="18">
        <f t="shared" si="12"/>
        <v>5088.0623306233065</v>
      </c>
      <c r="G432" s="19">
        <f t="shared" si="13"/>
        <v>0.3927192177375472</v>
      </c>
    </row>
    <row r="433" spans="1:7" s="24" customFormat="1">
      <c r="A433" s="4" t="s">
        <v>359</v>
      </c>
      <c r="B433" s="48" t="s">
        <v>363</v>
      </c>
      <c r="C433" s="48">
        <v>1657826</v>
      </c>
      <c r="D433" s="49">
        <v>91180.82</v>
      </c>
      <c r="E433" s="14">
        <v>472</v>
      </c>
      <c r="F433" s="18">
        <f t="shared" si="12"/>
        <v>3512.343220338983</v>
      </c>
      <c r="G433" s="19">
        <f t="shared" si="13"/>
        <v>0.27109822802589872</v>
      </c>
    </row>
    <row r="434" spans="1:7" s="24" customFormat="1">
      <c r="A434" s="4" t="s">
        <v>359</v>
      </c>
      <c r="B434" s="48" t="s">
        <v>364</v>
      </c>
      <c r="C434" s="48">
        <v>2456964</v>
      </c>
      <c r="D434" s="49">
        <v>135133.22</v>
      </c>
      <c r="E434" s="14">
        <v>362</v>
      </c>
      <c r="F434" s="18">
        <f t="shared" si="12"/>
        <v>6787.1933701657463</v>
      </c>
      <c r="G434" s="19">
        <f t="shared" si="13"/>
        <v>0.52386568751771356</v>
      </c>
    </row>
    <row r="435" spans="1:7" s="34" customFormat="1">
      <c r="A435" s="27"/>
      <c r="B435" s="31" t="s">
        <v>17</v>
      </c>
      <c r="C435" s="29">
        <v>37822385</v>
      </c>
      <c r="D435" s="30">
        <v>2080234.71</v>
      </c>
      <c r="E435" s="31">
        <v>7845</v>
      </c>
      <c r="F435" s="32">
        <f t="shared" si="12"/>
        <v>4821.2090503505415</v>
      </c>
      <c r="G435" s="33">
        <f t="shared" si="13"/>
        <v>0.37212229799293772</v>
      </c>
    </row>
    <row r="436" spans="1:7" s="24" customFormat="1">
      <c r="A436" s="35"/>
      <c r="B436" s="35"/>
      <c r="C436" s="36"/>
      <c r="D436" s="37"/>
      <c r="E436" s="14"/>
      <c r="F436" s="18"/>
      <c r="G436" s="19"/>
    </row>
    <row r="437" spans="1:7" s="24" customFormat="1">
      <c r="A437" s="4" t="s">
        <v>365</v>
      </c>
      <c r="B437" s="48" t="s">
        <v>366</v>
      </c>
      <c r="C437" s="48">
        <v>7713513</v>
      </c>
      <c r="D437" s="49">
        <v>424259.07</v>
      </c>
      <c r="E437" s="14">
        <v>1209</v>
      </c>
      <c r="F437" s="18">
        <f t="shared" si="12"/>
        <v>6380.0769230769229</v>
      </c>
      <c r="G437" s="19">
        <f t="shared" si="13"/>
        <v>0.49244263444964587</v>
      </c>
    </row>
    <row r="438" spans="1:7" s="24" customFormat="1">
      <c r="A438" s="4" t="s">
        <v>365</v>
      </c>
      <c r="B438" s="48" t="s">
        <v>367</v>
      </c>
      <c r="C438" s="48">
        <v>18348488</v>
      </c>
      <c r="D438" s="49">
        <v>1009168.54</v>
      </c>
      <c r="E438" s="14">
        <v>1545</v>
      </c>
      <c r="F438" s="18">
        <f t="shared" si="12"/>
        <v>11876.044012944983</v>
      </c>
      <c r="G438" s="19">
        <f t="shared" si="13"/>
        <v>0.9166457506838529</v>
      </c>
    </row>
    <row r="439" spans="1:7" s="24" customFormat="1">
      <c r="A439" s="4" t="s">
        <v>365</v>
      </c>
      <c r="B439" s="48" t="s">
        <v>368</v>
      </c>
      <c r="C439" s="48">
        <v>395002</v>
      </c>
      <c r="D439" s="49">
        <v>21725.279999999999</v>
      </c>
      <c r="E439" s="14">
        <v>128</v>
      </c>
      <c r="F439" s="18">
        <f t="shared" si="12"/>
        <v>3085.953125</v>
      </c>
      <c r="G439" s="19">
        <f t="shared" si="13"/>
        <v>0.23818754930155805</v>
      </c>
    </row>
    <row r="440" spans="1:7" s="34" customFormat="1">
      <c r="A440" s="27"/>
      <c r="B440" s="31" t="s">
        <v>17</v>
      </c>
      <c r="C440" s="29">
        <v>27086963</v>
      </c>
      <c r="D440" s="30">
        <v>1489800.74</v>
      </c>
      <c r="E440" s="31">
        <v>5042</v>
      </c>
      <c r="F440" s="32">
        <f t="shared" si="12"/>
        <v>5372.2655692185645</v>
      </c>
      <c r="G440" s="33">
        <f t="shared" si="13"/>
        <v>0.414655284217679</v>
      </c>
    </row>
    <row r="441" spans="1:7" s="24" customFormat="1">
      <c r="A441" s="35"/>
      <c r="B441" s="35"/>
      <c r="C441" s="36"/>
      <c r="D441" s="37"/>
      <c r="E441" s="14"/>
      <c r="F441" s="18"/>
      <c r="G441" s="19"/>
    </row>
    <row r="442" spans="1:7" s="24" customFormat="1">
      <c r="A442" s="4" t="s">
        <v>369</v>
      </c>
      <c r="B442" s="48" t="s">
        <v>370</v>
      </c>
      <c r="C442" s="48">
        <v>416660</v>
      </c>
      <c r="D442" s="49">
        <v>22916.39</v>
      </c>
      <c r="E442" s="14">
        <v>126</v>
      </c>
      <c r="F442" s="18">
        <f t="shared" si="12"/>
        <v>3306.8253968253966</v>
      </c>
      <c r="G442" s="19">
        <f t="shared" si="13"/>
        <v>0.25523545087483901</v>
      </c>
    </row>
    <row r="443" spans="1:7" s="24" customFormat="1">
      <c r="A443" s="4" t="s">
        <v>369</v>
      </c>
      <c r="B443" s="48" t="s">
        <v>371</v>
      </c>
      <c r="C443" s="48">
        <v>9714123</v>
      </c>
      <c r="D443" s="49">
        <v>534339.21</v>
      </c>
      <c r="E443" s="14">
        <v>1307</v>
      </c>
      <c r="F443" s="18">
        <f t="shared" si="12"/>
        <v>7432.3817903596018</v>
      </c>
      <c r="G443" s="19">
        <f t="shared" si="13"/>
        <v>0.57366419138958247</v>
      </c>
    </row>
    <row r="444" spans="1:7" s="24" customFormat="1">
      <c r="A444" s="4" t="s">
        <v>369</v>
      </c>
      <c r="B444" s="48" t="s">
        <v>372</v>
      </c>
      <c r="C444" s="48">
        <v>4751612</v>
      </c>
      <c r="D444" s="49">
        <v>261339.3</v>
      </c>
      <c r="E444" s="14">
        <v>1003</v>
      </c>
      <c r="F444" s="18">
        <f t="shared" si="12"/>
        <v>4737.3998005982057</v>
      </c>
      <c r="G444" s="19">
        <f t="shared" si="13"/>
        <v>0.36565352837826287</v>
      </c>
    </row>
    <row r="445" spans="1:7" s="34" customFormat="1">
      <c r="A445" s="27"/>
      <c r="B445" s="31" t="s">
        <v>17</v>
      </c>
      <c r="C445" s="29">
        <v>14882395</v>
      </c>
      <c r="D445" s="30">
        <v>818594.9</v>
      </c>
      <c r="E445" s="31">
        <v>3735</v>
      </c>
      <c r="F445" s="32">
        <f t="shared" si="12"/>
        <v>3984.5769745649263</v>
      </c>
      <c r="G445" s="33">
        <f t="shared" si="13"/>
        <v>0.30754732367330967</v>
      </c>
    </row>
    <row r="446" spans="1:7" s="24" customFormat="1">
      <c r="A446" s="35"/>
      <c r="B446" s="35"/>
      <c r="C446" s="36"/>
      <c r="D446" s="37"/>
      <c r="E446" s="14"/>
      <c r="F446" s="18"/>
      <c r="G446" s="19"/>
    </row>
    <row r="447" spans="1:7" s="24" customFormat="1">
      <c r="A447" s="4" t="s">
        <v>373</v>
      </c>
      <c r="B447" s="48" t="s">
        <v>374</v>
      </c>
      <c r="C447" s="48">
        <v>28406042</v>
      </c>
      <c r="D447" s="49">
        <v>1562334.46</v>
      </c>
      <c r="E447" s="14">
        <v>3460</v>
      </c>
      <c r="F447" s="18">
        <f t="shared" si="12"/>
        <v>8209.8387283236989</v>
      </c>
      <c r="G447" s="19">
        <f t="shared" si="13"/>
        <v>0.63367176611292231</v>
      </c>
    </row>
    <row r="448" spans="1:7" s="24" customFormat="1">
      <c r="A448" s="4" t="s">
        <v>373</v>
      </c>
      <c r="B448" s="48" t="s">
        <v>375</v>
      </c>
      <c r="C448" s="48">
        <v>1171481</v>
      </c>
      <c r="D448" s="49">
        <v>290902.48</v>
      </c>
      <c r="E448" s="14">
        <v>132</v>
      </c>
      <c r="F448" s="18">
        <f t="shared" si="12"/>
        <v>8874.8560606060601</v>
      </c>
      <c r="G448" s="19">
        <f t="shared" si="13"/>
        <v>0.68500075336686694</v>
      </c>
    </row>
    <row r="449" spans="1:7" s="24" customFormat="1">
      <c r="A449" s="4" t="s">
        <v>373</v>
      </c>
      <c r="B449" s="48" t="s">
        <v>297</v>
      </c>
      <c r="C449" s="48">
        <v>812490</v>
      </c>
      <c r="D449" s="49">
        <v>44687.11</v>
      </c>
      <c r="E449" s="14">
        <v>328</v>
      </c>
      <c r="F449" s="18">
        <f t="shared" si="12"/>
        <v>2477.1036585365855</v>
      </c>
      <c r="G449" s="19">
        <f t="shared" si="13"/>
        <v>0.19119384705260317</v>
      </c>
    </row>
    <row r="450" spans="1:7" s="24" customFormat="1">
      <c r="A450" s="4" t="s">
        <v>373</v>
      </c>
      <c r="B450" s="48" t="s">
        <v>373</v>
      </c>
      <c r="C450" s="48">
        <v>156450</v>
      </c>
      <c r="D450" s="49">
        <v>8604.83</v>
      </c>
      <c r="E450" s="14">
        <v>149</v>
      </c>
      <c r="F450" s="18">
        <f t="shared" si="12"/>
        <v>1050</v>
      </c>
      <c r="G450" s="19">
        <f t="shared" si="13"/>
        <v>8.1043657060291846E-2</v>
      </c>
    </row>
    <row r="451" spans="1:7" s="24" customFormat="1">
      <c r="A451" s="4" t="s">
        <v>373</v>
      </c>
      <c r="B451" s="48" t="s">
        <v>376</v>
      </c>
      <c r="C451" s="48">
        <v>1662839</v>
      </c>
      <c r="D451" s="49">
        <v>93116.31</v>
      </c>
      <c r="E451" s="14">
        <v>865</v>
      </c>
      <c r="F451" s="18">
        <f t="shared" si="12"/>
        <v>1922.3572254335261</v>
      </c>
      <c r="G451" s="19">
        <f t="shared" si="13"/>
        <v>0.14837605688134176</v>
      </c>
    </row>
    <row r="452" spans="1:7" s="34" customFormat="1">
      <c r="A452" s="27"/>
      <c r="B452" s="31" t="s">
        <v>17</v>
      </c>
      <c r="C452" s="29">
        <v>32739367</v>
      </c>
      <c r="D452" s="30">
        <v>2028798.85</v>
      </c>
      <c r="E452" s="31">
        <v>7248</v>
      </c>
      <c r="F452" s="32">
        <f t="shared" si="12"/>
        <v>4517.020833333333</v>
      </c>
      <c r="G452" s="33">
        <f t="shared" si="13"/>
        <v>0.34864370223891461</v>
      </c>
    </row>
    <row r="453" spans="1:7" s="24" customFormat="1">
      <c r="A453" s="35"/>
      <c r="B453" s="35"/>
      <c r="C453" s="36"/>
      <c r="D453" s="37"/>
      <c r="E453" s="14"/>
      <c r="F453" s="18"/>
      <c r="G453" s="19"/>
    </row>
    <row r="454" spans="1:7" s="24" customFormat="1">
      <c r="A454" s="4" t="s">
        <v>377</v>
      </c>
      <c r="B454" s="48" t="s">
        <v>378</v>
      </c>
      <c r="C454" s="48">
        <v>673939</v>
      </c>
      <c r="D454" s="49">
        <v>37074.74</v>
      </c>
      <c r="E454" s="14">
        <v>159</v>
      </c>
      <c r="F454" s="18">
        <f t="shared" si="12"/>
        <v>4238.6100628930817</v>
      </c>
      <c r="G454" s="19">
        <f t="shared" si="13"/>
        <v>0.3271547241422943</v>
      </c>
    </row>
    <row r="455" spans="1:7" s="24" customFormat="1">
      <c r="A455" s="4" t="s">
        <v>377</v>
      </c>
      <c r="B455" s="48" t="s">
        <v>379</v>
      </c>
      <c r="C455" s="48">
        <v>1931614</v>
      </c>
      <c r="D455" s="49">
        <v>106239.05</v>
      </c>
      <c r="E455" s="14">
        <v>304</v>
      </c>
      <c r="F455" s="18">
        <f t="shared" si="12"/>
        <v>6353.9934210526317</v>
      </c>
      <c r="G455" s="19">
        <f t="shared" si="13"/>
        <v>0.49042939407537151</v>
      </c>
    </row>
    <row r="456" spans="1:7" s="24" customFormat="1">
      <c r="A456" s="4" t="s">
        <v>377</v>
      </c>
      <c r="B456" s="48" t="s">
        <v>380</v>
      </c>
      <c r="C456" s="48">
        <v>9975004</v>
      </c>
      <c r="D456" s="49">
        <v>548625.52</v>
      </c>
      <c r="E456" s="14">
        <v>488</v>
      </c>
      <c r="F456" s="18">
        <f t="shared" si="12"/>
        <v>20440.581967213115</v>
      </c>
      <c r="G456" s="19">
        <f t="shared" si="13"/>
        <v>1.5776947762510529</v>
      </c>
    </row>
    <row r="457" spans="1:7" s="24" customFormat="1">
      <c r="A457" s="4" t="s">
        <v>377</v>
      </c>
      <c r="B457" s="48" t="s">
        <v>381</v>
      </c>
      <c r="C457" s="48">
        <v>1296057</v>
      </c>
      <c r="D457" s="49">
        <v>71283.259999999995</v>
      </c>
      <c r="E457" s="14">
        <v>123</v>
      </c>
      <c r="F457" s="18">
        <f t="shared" si="12"/>
        <v>10537.048780487805</v>
      </c>
      <c r="G457" s="19">
        <f t="shared" si="13"/>
        <v>0.81329615980325731</v>
      </c>
    </row>
    <row r="458" spans="1:7" s="24" customFormat="1">
      <c r="A458" s="4" t="s">
        <v>377</v>
      </c>
      <c r="B458" s="48" t="s">
        <v>382</v>
      </c>
      <c r="C458" s="48">
        <v>24281895</v>
      </c>
      <c r="D458" s="49">
        <v>1334629.32</v>
      </c>
      <c r="E458" s="14">
        <v>1957</v>
      </c>
      <c r="F458" s="18">
        <f t="shared" ref="F458:F521" si="14">C458/E458</f>
        <v>12407.713336739907</v>
      </c>
      <c r="G458" s="19">
        <f t="shared" ref="G458:G521" si="15">F458/12955.98</f>
        <v>0.95768234720491296</v>
      </c>
    </row>
    <row r="459" spans="1:7" s="34" customFormat="1">
      <c r="A459" s="27"/>
      <c r="B459" s="31" t="s">
        <v>17</v>
      </c>
      <c r="C459" s="29">
        <v>38290720</v>
      </c>
      <c r="D459" s="30">
        <v>2105123.5499999998</v>
      </c>
      <c r="E459" s="31">
        <v>4500</v>
      </c>
      <c r="F459" s="32">
        <f t="shared" si="14"/>
        <v>8509.0488888888885</v>
      </c>
      <c r="G459" s="33">
        <f t="shared" si="15"/>
        <v>0.65676613339082712</v>
      </c>
    </row>
    <row r="460" spans="1:7" s="24" customFormat="1">
      <c r="A460" s="35"/>
      <c r="B460" s="35"/>
      <c r="C460" s="36"/>
      <c r="D460" s="37"/>
      <c r="E460" s="14"/>
      <c r="F460" s="18"/>
      <c r="G460" s="19"/>
    </row>
    <row r="461" spans="1:7" s="24" customFormat="1">
      <c r="A461" s="4" t="s">
        <v>383</v>
      </c>
      <c r="B461" s="48" t="s">
        <v>384</v>
      </c>
      <c r="C461" s="48">
        <v>159311</v>
      </c>
      <c r="D461" s="49">
        <v>8762.2000000000007</v>
      </c>
      <c r="E461" s="14">
        <v>57</v>
      </c>
      <c r="F461" s="18">
        <f t="shared" si="14"/>
        <v>2794.9298245614036</v>
      </c>
      <c r="G461" s="19">
        <f t="shared" si="15"/>
        <v>0.21572508019936767</v>
      </c>
    </row>
    <row r="462" spans="1:7" s="24" customFormat="1">
      <c r="A462" s="15" t="s">
        <v>383</v>
      </c>
      <c r="B462" s="48" t="s">
        <v>188</v>
      </c>
      <c r="C462" s="48">
        <v>536580</v>
      </c>
      <c r="D462" s="49">
        <v>29540.63</v>
      </c>
      <c r="E462" s="14">
        <v>173</v>
      </c>
      <c r="F462" s="18">
        <f t="shared" si="14"/>
        <v>3101.6184971098264</v>
      </c>
      <c r="G462" s="19">
        <f t="shared" si="15"/>
        <v>0.23939667220154914</v>
      </c>
    </row>
    <row r="463" spans="1:7" s="24" customFormat="1">
      <c r="A463" s="15" t="s">
        <v>383</v>
      </c>
      <c r="B463" s="48" t="s">
        <v>385</v>
      </c>
      <c r="C463" s="48">
        <v>1790101</v>
      </c>
      <c r="D463" s="49">
        <v>98455.62</v>
      </c>
      <c r="E463" s="14">
        <v>187</v>
      </c>
      <c r="F463" s="18">
        <f t="shared" si="14"/>
        <v>9572.7326203208559</v>
      </c>
      <c r="G463" s="19">
        <f t="shared" si="15"/>
        <v>0.73886596153443096</v>
      </c>
    </row>
    <row r="464" spans="1:7" s="24" customFormat="1">
      <c r="A464" s="15" t="s">
        <v>383</v>
      </c>
      <c r="B464" s="48" t="s">
        <v>386</v>
      </c>
      <c r="C464" s="48">
        <v>100227825</v>
      </c>
      <c r="D464" s="49">
        <v>5492889.0999999996</v>
      </c>
      <c r="E464" s="14">
        <v>7289</v>
      </c>
      <c r="F464" s="18">
        <f t="shared" si="14"/>
        <v>13750.559061599672</v>
      </c>
      <c r="G464" s="19">
        <f t="shared" si="15"/>
        <v>1.0613291361672117</v>
      </c>
    </row>
    <row r="465" spans="1:7" s="24" customFormat="1">
      <c r="A465" s="15" t="s">
        <v>383</v>
      </c>
      <c r="B465" s="48" t="s">
        <v>383</v>
      </c>
      <c r="C465" s="48">
        <v>381490</v>
      </c>
      <c r="D465" s="49">
        <v>20981.93</v>
      </c>
      <c r="E465" s="14">
        <v>171</v>
      </c>
      <c r="F465" s="18">
        <f t="shared" si="14"/>
        <v>2230.9356725146199</v>
      </c>
      <c r="G465" s="19">
        <f t="shared" si="15"/>
        <v>0.17219351006366326</v>
      </c>
    </row>
    <row r="466" spans="1:7" s="24" customFormat="1">
      <c r="A466" s="15" t="s">
        <v>383</v>
      </c>
      <c r="B466" s="48" t="s">
        <v>387</v>
      </c>
      <c r="C466" s="48">
        <v>4397414</v>
      </c>
      <c r="D466" s="49">
        <v>241858.13</v>
      </c>
      <c r="E466" s="14">
        <v>545</v>
      </c>
      <c r="F466" s="18">
        <f t="shared" si="14"/>
        <v>8068.6495412844033</v>
      </c>
      <c r="G466" s="19">
        <f t="shared" si="15"/>
        <v>0.62277415844146133</v>
      </c>
    </row>
    <row r="467" spans="1:7" s="24" customFormat="1">
      <c r="A467" s="15" t="s">
        <v>383</v>
      </c>
      <c r="B467" s="48" t="s">
        <v>388</v>
      </c>
      <c r="C467" s="48">
        <v>22719724</v>
      </c>
      <c r="D467" s="49">
        <v>1249895.1399999999</v>
      </c>
      <c r="E467" s="14">
        <v>1942</v>
      </c>
      <c r="F467" s="18">
        <f t="shared" si="14"/>
        <v>11699.136972193615</v>
      </c>
      <c r="G467" s="19">
        <f t="shared" si="15"/>
        <v>0.90299128064365763</v>
      </c>
    </row>
    <row r="468" spans="1:7" s="24" customFormat="1">
      <c r="A468" s="15" t="s">
        <v>383</v>
      </c>
      <c r="B468" s="48" t="s">
        <v>389</v>
      </c>
      <c r="C468" s="48">
        <v>340337</v>
      </c>
      <c r="D468" s="49">
        <v>18718.580000000002</v>
      </c>
      <c r="E468" s="14">
        <v>233</v>
      </c>
      <c r="F468" s="18">
        <f t="shared" si="14"/>
        <v>1460.6738197424893</v>
      </c>
      <c r="G468" s="19">
        <f t="shared" si="15"/>
        <v>0.11274128392776844</v>
      </c>
    </row>
    <row r="469" spans="1:7" s="24" customFormat="1">
      <c r="A469" s="15" t="s">
        <v>383</v>
      </c>
      <c r="B469" s="48" t="s">
        <v>390</v>
      </c>
      <c r="C469" s="48">
        <v>907731</v>
      </c>
      <c r="D469" s="49">
        <v>53315.4</v>
      </c>
      <c r="E469" s="14">
        <v>311</v>
      </c>
      <c r="F469" s="18">
        <f t="shared" si="14"/>
        <v>2918.7491961414789</v>
      </c>
      <c r="G469" s="19">
        <f t="shared" si="15"/>
        <v>0.22528200847342147</v>
      </c>
    </row>
    <row r="470" spans="1:7" s="34" customFormat="1">
      <c r="A470" s="27"/>
      <c r="B470" s="31" t="s">
        <v>17</v>
      </c>
      <c r="C470" s="29">
        <v>131674917</v>
      </c>
      <c r="D470" s="30">
        <v>7226208.9800000004</v>
      </c>
      <c r="E470" s="31">
        <v>15740</v>
      </c>
      <c r="F470" s="32">
        <f t="shared" si="14"/>
        <v>8365.6236975857682</v>
      </c>
      <c r="G470" s="33">
        <f t="shared" si="15"/>
        <v>0.64569594099294447</v>
      </c>
    </row>
    <row r="471" spans="1:7" s="24" customFormat="1">
      <c r="A471" s="35"/>
      <c r="B471" s="35"/>
      <c r="C471" s="36"/>
      <c r="D471" s="37"/>
      <c r="E471" s="14"/>
      <c r="F471" s="18"/>
      <c r="G471" s="19"/>
    </row>
    <row r="472" spans="1:7" s="24" customFormat="1">
      <c r="A472" s="15" t="s">
        <v>391</v>
      </c>
      <c r="B472" s="48" t="s">
        <v>392</v>
      </c>
      <c r="C472" s="48">
        <v>423457</v>
      </c>
      <c r="D472" s="49">
        <v>23290.26</v>
      </c>
      <c r="E472" s="14">
        <v>82</v>
      </c>
      <c r="F472" s="18">
        <f t="shared" si="14"/>
        <v>5164.1097560975613</v>
      </c>
      <c r="G472" s="19">
        <f t="shared" si="15"/>
        <v>0.39858889532845537</v>
      </c>
    </row>
    <row r="473" spans="1:7" s="24" customFormat="1">
      <c r="A473" s="15" t="s">
        <v>391</v>
      </c>
      <c r="B473" s="48" t="s">
        <v>393</v>
      </c>
      <c r="C473" s="48">
        <v>1844884</v>
      </c>
      <c r="D473" s="49">
        <v>101468.78</v>
      </c>
      <c r="E473" s="14">
        <v>147</v>
      </c>
      <c r="F473" s="18">
        <f t="shared" si="14"/>
        <v>12550.231292517006</v>
      </c>
      <c r="G473" s="19">
        <f t="shared" si="15"/>
        <v>0.96868251514103965</v>
      </c>
    </row>
    <row r="474" spans="1:7" s="24" customFormat="1">
      <c r="A474" s="15" t="s">
        <v>391</v>
      </c>
      <c r="B474" s="48" t="s">
        <v>394</v>
      </c>
      <c r="C474" s="48">
        <v>4988969</v>
      </c>
      <c r="D474" s="49">
        <v>274394.09999999998</v>
      </c>
      <c r="E474" s="14">
        <v>878</v>
      </c>
      <c r="F474" s="18">
        <f t="shared" si="14"/>
        <v>5682.1970387243737</v>
      </c>
      <c r="G474" s="19">
        <f t="shared" si="15"/>
        <v>0.43857716967179433</v>
      </c>
    </row>
    <row r="475" spans="1:7" s="24" customFormat="1">
      <c r="A475" s="15" t="s">
        <v>391</v>
      </c>
      <c r="B475" s="48" t="s">
        <v>395</v>
      </c>
      <c r="C475" s="48">
        <v>454446</v>
      </c>
      <c r="D475" s="49">
        <v>24994.59</v>
      </c>
      <c r="E475" s="14">
        <v>75</v>
      </c>
      <c r="F475" s="18">
        <f t="shared" si="14"/>
        <v>6059.28</v>
      </c>
      <c r="G475" s="19">
        <f t="shared" si="15"/>
        <v>0.46768210509741448</v>
      </c>
    </row>
    <row r="476" spans="1:7" s="24" customFormat="1">
      <c r="A476" s="4" t="s">
        <v>391</v>
      </c>
      <c r="B476" s="48" t="s">
        <v>396</v>
      </c>
      <c r="C476" s="48">
        <v>1739731</v>
      </c>
      <c r="D476" s="49">
        <v>95685.4</v>
      </c>
      <c r="E476" s="14">
        <v>269</v>
      </c>
      <c r="F476" s="18">
        <f t="shared" si="14"/>
        <v>6467.4014869888479</v>
      </c>
      <c r="G476" s="19">
        <f t="shared" si="15"/>
        <v>0.499182731602615</v>
      </c>
    </row>
    <row r="477" spans="1:7" s="34" customFormat="1">
      <c r="A477" s="27"/>
      <c r="B477" s="31" t="s">
        <v>17</v>
      </c>
      <c r="C477" s="29">
        <v>9551932</v>
      </c>
      <c r="D477" s="30">
        <v>525357.64</v>
      </c>
      <c r="E477" s="31">
        <v>2773</v>
      </c>
      <c r="F477" s="32">
        <f t="shared" si="14"/>
        <v>3444.6202668589976</v>
      </c>
      <c r="G477" s="33">
        <f t="shared" si="15"/>
        <v>0.26587107010500155</v>
      </c>
    </row>
    <row r="478" spans="1:7" s="24" customFormat="1">
      <c r="A478" s="35"/>
      <c r="B478" s="35"/>
      <c r="C478" s="36"/>
      <c r="D478" s="37"/>
      <c r="E478" s="14"/>
      <c r="F478" s="18"/>
      <c r="G478" s="19"/>
    </row>
    <row r="479" spans="1:7" s="24" customFormat="1">
      <c r="A479" s="4" t="s">
        <v>397</v>
      </c>
      <c r="B479" s="48" t="s">
        <v>398</v>
      </c>
      <c r="C479" s="48">
        <v>1673554</v>
      </c>
      <c r="D479" s="49">
        <v>92045.6</v>
      </c>
      <c r="E479" s="14">
        <v>106</v>
      </c>
      <c r="F479" s="18">
        <f t="shared" si="14"/>
        <v>15788.245283018869</v>
      </c>
      <c r="G479" s="19">
        <f t="shared" si="15"/>
        <v>1.2186067964769063</v>
      </c>
    </row>
    <row r="480" spans="1:7" s="24" customFormat="1">
      <c r="A480" s="4" t="s">
        <v>397</v>
      </c>
      <c r="B480" s="48" t="s">
        <v>240</v>
      </c>
      <c r="C480" s="48">
        <v>19737681</v>
      </c>
      <c r="D480" s="49">
        <v>1094369.8899999999</v>
      </c>
      <c r="E480" s="14">
        <v>1165</v>
      </c>
      <c r="F480" s="18">
        <f t="shared" si="14"/>
        <v>16942.215450643776</v>
      </c>
      <c r="G480" s="19">
        <f t="shared" si="15"/>
        <v>1.3076753322129069</v>
      </c>
    </row>
    <row r="481" spans="1:7" s="24" customFormat="1">
      <c r="A481" s="4" t="s">
        <v>397</v>
      </c>
      <c r="B481" s="48" t="s">
        <v>399</v>
      </c>
      <c r="C481" s="48">
        <v>2570173</v>
      </c>
      <c r="D481" s="49">
        <v>141269.22</v>
      </c>
      <c r="E481" s="14">
        <v>231</v>
      </c>
      <c r="F481" s="18">
        <f t="shared" si="14"/>
        <v>11126.290043290044</v>
      </c>
      <c r="G481" s="19">
        <f t="shared" si="15"/>
        <v>0.85877641392546489</v>
      </c>
    </row>
    <row r="482" spans="1:7" s="24" customFormat="1">
      <c r="A482" s="4" t="s">
        <v>397</v>
      </c>
      <c r="B482" s="48" t="s">
        <v>400</v>
      </c>
      <c r="C482" s="48">
        <v>271849</v>
      </c>
      <c r="D482" s="49">
        <v>14951.74</v>
      </c>
      <c r="E482" s="14">
        <v>164</v>
      </c>
      <c r="F482" s="18">
        <f t="shared" si="14"/>
        <v>1657.6158536585365</v>
      </c>
      <c r="G482" s="19">
        <f t="shared" si="15"/>
        <v>0.12794214360152892</v>
      </c>
    </row>
    <row r="483" spans="1:7" s="34" customFormat="1">
      <c r="A483" s="27"/>
      <c r="B483" s="31" t="s">
        <v>17</v>
      </c>
      <c r="C483" s="29">
        <v>24253257</v>
      </c>
      <c r="D483" s="30">
        <v>1342636.45</v>
      </c>
      <c r="E483" s="31">
        <v>2970</v>
      </c>
      <c r="F483" s="32">
        <f t="shared" si="14"/>
        <v>8166.0797979797981</v>
      </c>
      <c r="G483" s="33">
        <f t="shared" si="15"/>
        <v>0.63029425778519255</v>
      </c>
    </row>
    <row r="484" spans="1:7" s="24" customFormat="1">
      <c r="A484" s="35"/>
      <c r="B484" s="35"/>
      <c r="C484" s="36"/>
      <c r="D484" s="37"/>
      <c r="E484" s="14"/>
      <c r="F484" s="18"/>
      <c r="G484" s="19"/>
    </row>
    <row r="485" spans="1:7" s="24" customFormat="1">
      <c r="A485" s="4" t="s">
        <v>401</v>
      </c>
      <c r="B485" s="48" t="s">
        <v>402</v>
      </c>
      <c r="C485" s="48">
        <v>4257526</v>
      </c>
      <c r="D485" s="49">
        <v>235606.12</v>
      </c>
      <c r="E485" s="14">
        <v>750</v>
      </c>
      <c r="F485" s="18">
        <f t="shared" si="14"/>
        <v>5676.7013333333334</v>
      </c>
      <c r="G485" s="19">
        <f t="shared" si="15"/>
        <v>0.43815298675463638</v>
      </c>
    </row>
    <row r="486" spans="1:7" s="24" customFormat="1">
      <c r="A486" s="4" t="s">
        <v>401</v>
      </c>
      <c r="B486" s="48" t="s">
        <v>403</v>
      </c>
      <c r="C486" s="48">
        <v>483158</v>
      </c>
      <c r="D486" s="49">
        <v>26573.73</v>
      </c>
      <c r="E486" s="14">
        <v>194</v>
      </c>
      <c r="F486" s="18">
        <f t="shared" si="14"/>
        <v>2490.5051546391751</v>
      </c>
      <c r="G486" s="19">
        <f t="shared" si="15"/>
        <v>0.1922282339613966</v>
      </c>
    </row>
    <row r="487" spans="1:7" s="24" customFormat="1">
      <c r="A487" s="4" t="s">
        <v>401</v>
      </c>
      <c r="B487" s="48" t="s">
        <v>404</v>
      </c>
      <c r="C487" s="48">
        <v>75635334</v>
      </c>
      <c r="D487" s="49">
        <v>4166979.62</v>
      </c>
      <c r="E487" s="14">
        <v>5495</v>
      </c>
      <c r="F487" s="18">
        <f t="shared" si="14"/>
        <v>13764.391992720655</v>
      </c>
      <c r="G487" s="19">
        <f t="shared" si="15"/>
        <v>1.0623968231442666</v>
      </c>
    </row>
    <row r="488" spans="1:7" s="24" customFormat="1">
      <c r="A488" s="4" t="s">
        <v>401</v>
      </c>
      <c r="B488" s="48" t="s">
        <v>405</v>
      </c>
      <c r="C488" s="48">
        <v>875466</v>
      </c>
      <c r="D488" s="49">
        <v>48150.76</v>
      </c>
      <c r="E488" s="14">
        <v>382</v>
      </c>
      <c r="F488" s="18">
        <f t="shared" si="14"/>
        <v>2291.7958115183246</v>
      </c>
      <c r="G488" s="19">
        <f t="shared" si="15"/>
        <v>0.17689096552467082</v>
      </c>
    </row>
    <row r="489" spans="1:7" s="34" customFormat="1">
      <c r="A489" s="27"/>
      <c r="B489" s="31" t="s">
        <v>17</v>
      </c>
      <c r="C489" s="29">
        <v>81520014</v>
      </c>
      <c r="D489" s="30">
        <v>4492079.43</v>
      </c>
      <c r="E489" s="31">
        <v>9188</v>
      </c>
      <c r="F489" s="32">
        <f t="shared" si="14"/>
        <v>8872.4438397910326</v>
      </c>
      <c r="G489" s="33">
        <f t="shared" si="15"/>
        <v>0.68481456746545089</v>
      </c>
    </row>
    <row r="490" spans="1:7" s="24" customFormat="1">
      <c r="A490" s="35"/>
      <c r="B490" s="35"/>
      <c r="C490" s="36"/>
      <c r="D490" s="37"/>
      <c r="E490" s="14"/>
      <c r="F490" s="18"/>
      <c r="G490" s="19"/>
    </row>
    <row r="491" spans="1:7" s="24" customFormat="1">
      <c r="A491" s="4" t="s">
        <v>406</v>
      </c>
      <c r="B491" s="48" t="s">
        <v>407</v>
      </c>
      <c r="C491" s="48">
        <v>848321</v>
      </c>
      <c r="D491" s="49">
        <v>46657.71</v>
      </c>
      <c r="E491" s="14">
        <v>293</v>
      </c>
      <c r="F491" s="18">
        <f t="shared" si="14"/>
        <v>2895.2935153583617</v>
      </c>
      <c r="G491" s="19">
        <f t="shared" si="15"/>
        <v>0.22347159499770466</v>
      </c>
    </row>
    <row r="492" spans="1:7" s="24" customFormat="1">
      <c r="A492" s="4" t="s">
        <v>406</v>
      </c>
      <c r="B492" s="48" t="s">
        <v>408</v>
      </c>
      <c r="C492" s="48">
        <v>8147566</v>
      </c>
      <c r="D492" s="49">
        <v>448286.3</v>
      </c>
      <c r="E492" s="14">
        <v>783</v>
      </c>
      <c r="F492" s="18">
        <f t="shared" si="14"/>
        <v>10405.575989782887</v>
      </c>
      <c r="G492" s="19">
        <f t="shared" si="15"/>
        <v>0.8031485066959726</v>
      </c>
    </row>
    <row r="493" spans="1:7" s="24" customFormat="1">
      <c r="A493" s="4" t="s">
        <v>406</v>
      </c>
      <c r="B493" s="48" t="s">
        <v>406</v>
      </c>
      <c r="C493" s="48">
        <v>11116566</v>
      </c>
      <c r="D493" s="49">
        <v>611412.82999999996</v>
      </c>
      <c r="E493" s="14">
        <v>1767</v>
      </c>
      <c r="F493" s="18">
        <f t="shared" si="14"/>
        <v>6291.2088285229202</v>
      </c>
      <c r="G493" s="19">
        <f t="shared" si="15"/>
        <v>0.48558340075570666</v>
      </c>
    </row>
    <row r="494" spans="1:7" s="24" customFormat="1">
      <c r="A494" s="4" t="s">
        <v>406</v>
      </c>
      <c r="B494" s="48" t="s">
        <v>409</v>
      </c>
      <c r="C494" s="48">
        <v>10654782</v>
      </c>
      <c r="D494" s="49">
        <v>586013.91</v>
      </c>
      <c r="E494" s="14">
        <v>1246</v>
      </c>
      <c r="F494" s="18">
        <f t="shared" si="14"/>
        <v>8551.1894060995182</v>
      </c>
      <c r="G494" s="19">
        <f t="shared" si="15"/>
        <v>0.66001872541479056</v>
      </c>
    </row>
    <row r="495" spans="1:7" s="34" customFormat="1">
      <c r="A495" s="27"/>
      <c r="B495" s="31" t="s">
        <v>17</v>
      </c>
      <c r="C495" s="29">
        <v>32342825</v>
      </c>
      <c r="D495" s="30">
        <v>1779028.29</v>
      </c>
      <c r="E495" s="31">
        <v>7266</v>
      </c>
      <c r="F495" s="32">
        <f t="shared" si="14"/>
        <v>4451.2558491604732</v>
      </c>
      <c r="G495" s="33">
        <f t="shared" si="15"/>
        <v>0.34356766907331387</v>
      </c>
    </row>
    <row r="496" spans="1:7" s="24" customFormat="1">
      <c r="A496" s="35"/>
      <c r="B496" s="35"/>
      <c r="C496" s="36"/>
      <c r="D496" s="37"/>
      <c r="E496" s="14"/>
      <c r="F496" s="18"/>
      <c r="G496" s="19"/>
    </row>
    <row r="497" spans="1:7" s="24" customFormat="1">
      <c r="A497" s="4" t="s">
        <v>410</v>
      </c>
      <c r="B497" s="48" t="s">
        <v>411</v>
      </c>
      <c r="C497" s="48">
        <v>329606328</v>
      </c>
      <c r="D497" s="49">
        <v>17980256.600000001</v>
      </c>
      <c r="E497" s="14">
        <v>22111</v>
      </c>
      <c r="F497" s="18">
        <f t="shared" si="14"/>
        <v>14906.893763285243</v>
      </c>
      <c r="G497" s="19">
        <f t="shared" si="15"/>
        <v>1.1505801771294215</v>
      </c>
    </row>
    <row r="498" spans="1:7" s="24" customFormat="1">
      <c r="A498" s="4" t="s">
        <v>410</v>
      </c>
      <c r="B498" s="48" t="s">
        <v>412</v>
      </c>
      <c r="C498" s="48">
        <v>1012461</v>
      </c>
      <c r="D498" s="49">
        <v>55685.47</v>
      </c>
      <c r="E498" s="14">
        <v>203</v>
      </c>
      <c r="F498" s="18">
        <f t="shared" si="14"/>
        <v>4987.4926108374384</v>
      </c>
      <c r="G498" s="19">
        <f t="shared" si="15"/>
        <v>0.38495680070804666</v>
      </c>
    </row>
    <row r="499" spans="1:7" s="24" customFormat="1">
      <c r="A499" s="4" t="s">
        <v>410</v>
      </c>
      <c r="B499" s="48" t="s">
        <v>413</v>
      </c>
      <c r="C499" s="48">
        <v>948763</v>
      </c>
      <c r="D499" s="49">
        <v>52182.16</v>
      </c>
      <c r="E499" s="14">
        <v>351</v>
      </c>
      <c r="F499" s="18">
        <f t="shared" si="14"/>
        <v>2703.0284900284901</v>
      </c>
      <c r="G499" s="19">
        <f t="shared" si="15"/>
        <v>0.20863172759054044</v>
      </c>
    </row>
    <row r="500" spans="1:7" s="24" customFormat="1">
      <c r="A500" s="4" t="s">
        <v>410</v>
      </c>
      <c r="B500" s="48" t="s">
        <v>414</v>
      </c>
      <c r="C500" s="48">
        <v>15278274</v>
      </c>
      <c r="D500" s="49">
        <v>840305.97</v>
      </c>
      <c r="E500" s="14">
        <v>760</v>
      </c>
      <c r="F500" s="18">
        <f t="shared" si="14"/>
        <v>20102.992105263158</v>
      </c>
      <c r="G500" s="19">
        <f t="shared" si="15"/>
        <v>1.5516380933949543</v>
      </c>
    </row>
    <row r="501" spans="1:7" s="24" customFormat="1">
      <c r="A501" s="4" t="s">
        <v>410</v>
      </c>
      <c r="B501" s="48" t="s">
        <v>415</v>
      </c>
      <c r="C501" s="48">
        <v>3667539</v>
      </c>
      <c r="D501" s="49">
        <v>201714.93</v>
      </c>
      <c r="E501" s="14">
        <v>255</v>
      </c>
      <c r="F501" s="18">
        <f t="shared" si="14"/>
        <v>14382.505882352942</v>
      </c>
      <c r="G501" s="19">
        <f t="shared" si="15"/>
        <v>1.1101055946638496</v>
      </c>
    </row>
    <row r="502" spans="1:7" s="24" customFormat="1">
      <c r="A502" s="4" t="s">
        <v>410</v>
      </c>
      <c r="B502" s="48" t="s">
        <v>416</v>
      </c>
      <c r="C502" s="48">
        <v>3598732</v>
      </c>
      <c r="D502" s="49">
        <v>197930.57</v>
      </c>
      <c r="E502" s="14">
        <v>284</v>
      </c>
      <c r="F502" s="18">
        <f t="shared" si="14"/>
        <v>12671.591549295774</v>
      </c>
      <c r="G502" s="19">
        <f t="shared" si="15"/>
        <v>0.97804963802782763</v>
      </c>
    </row>
    <row r="503" spans="1:7" s="24" customFormat="1">
      <c r="A503" s="4" t="s">
        <v>410</v>
      </c>
      <c r="B503" s="48" t="s">
        <v>417</v>
      </c>
      <c r="C503" s="48">
        <v>1262974</v>
      </c>
      <c r="D503" s="49">
        <v>72439.740000000005</v>
      </c>
      <c r="E503" s="14">
        <v>336</v>
      </c>
      <c r="F503" s="18">
        <f t="shared" si="14"/>
        <v>3758.8511904761904</v>
      </c>
      <c r="G503" s="19">
        <f t="shared" si="15"/>
        <v>0.29012480649678302</v>
      </c>
    </row>
    <row r="504" spans="1:7" s="34" customFormat="1">
      <c r="A504" s="27"/>
      <c r="B504" s="31" t="s">
        <v>17</v>
      </c>
      <c r="C504" s="29">
        <v>357623295</v>
      </c>
      <c r="D504" s="30">
        <v>19524168.079999998</v>
      </c>
      <c r="E504" s="31">
        <v>32237</v>
      </c>
      <c r="F504" s="32">
        <f t="shared" si="14"/>
        <v>11093.566243757174</v>
      </c>
      <c r="G504" s="33">
        <f t="shared" si="15"/>
        <v>0.85625064593779665</v>
      </c>
    </row>
    <row r="505" spans="1:7" s="24" customFormat="1">
      <c r="A505" s="35"/>
      <c r="B505" s="35"/>
      <c r="C505" s="36"/>
      <c r="D505" s="37"/>
      <c r="E505" s="14"/>
      <c r="F505" s="18"/>
      <c r="G505" s="19"/>
    </row>
    <row r="506" spans="1:7" s="24" customFormat="1">
      <c r="A506" s="4" t="s">
        <v>418</v>
      </c>
      <c r="B506" s="48" t="s">
        <v>419</v>
      </c>
      <c r="C506" s="48">
        <v>7479953</v>
      </c>
      <c r="D506" s="49">
        <v>411398.12</v>
      </c>
      <c r="E506" s="14">
        <v>880</v>
      </c>
      <c r="F506" s="18">
        <f t="shared" si="14"/>
        <v>8499.9465909090904</v>
      </c>
      <c r="G506" s="19">
        <f t="shared" si="15"/>
        <v>0.65606357766136492</v>
      </c>
    </row>
    <row r="507" spans="1:7" s="24" customFormat="1">
      <c r="A507" s="4" t="s">
        <v>418</v>
      </c>
      <c r="B507" s="48" t="s">
        <v>418</v>
      </c>
      <c r="C507" s="48">
        <v>1308499</v>
      </c>
      <c r="D507" s="49">
        <v>71967.63</v>
      </c>
      <c r="E507" s="14">
        <v>322</v>
      </c>
      <c r="F507" s="18">
        <f t="shared" si="14"/>
        <v>4063.6614906832297</v>
      </c>
      <c r="G507" s="19">
        <f t="shared" si="15"/>
        <v>0.31365141739052005</v>
      </c>
    </row>
    <row r="508" spans="1:7" s="24" customFormat="1">
      <c r="A508" s="4" t="s">
        <v>418</v>
      </c>
      <c r="B508" s="48" t="s">
        <v>420</v>
      </c>
      <c r="C508" s="48">
        <v>4328299</v>
      </c>
      <c r="D508" s="49">
        <v>238056.95</v>
      </c>
      <c r="E508" s="14">
        <v>714</v>
      </c>
      <c r="F508" s="18">
        <f t="shared" si="14"/>
        <v>6062.0434173669464</v>
      </c>
      <c r="G508" s="19">
        <f t="shared" si="15"/>
        <v>0.46789539790636808</v>
      </c>
    </row>
    <row r="509" spans="1:7" s="24" customFormat="1">
      <c r="A509" s="4" t="s">
        <v>418</v>
      </c>
      <c r="B509" s="48" t="s">
        <v>421</v>
      </c>
      <c r="C509" s="48">
        <v>20613535</v>
      </c>
      <c r="D509" s="49">
        <v>1133745.22</v>
      </c>
      <c r="E509" s="14">
        <v>1171</v>
      </c>
      <c r="F509" s="18">
        <f t="shared" si="14"/>
        <v>17603.360375747223</v>
      </c>
      <c r="G509" s="19">
        <f t="shared" si="15"/>
        <v>1.3587054299055126</v>
      </c>
    </row>
    <row r="510" spans="1:7" s="34" customFormat="1">
      <c r="A510" s="27"/>
      <c r="B510" s="31" t="s">
        <v>17</v>
      </c>
      <c r="C510" s="29">
        <v>33879771</v>
      </c>
      <c r="D510" s="30">
        <v>1863389.59</v>
      </c>
      <c r="E510" s="31">
        <v>5406</v>
      </c>
      <c r="F510" s="32">
        <f t="shared" si="14"/>
        <v>6267.0682574916755</v>
      </c>
      <c r="G510" s="33">
        <f t="shared" si="15"/>
        <v>0.48372012441294876</v>
      </c>
    </row>
    <row r="511" spans="1:7" s="24" customFormat="1">
      <c r="A511" s="35"/>
      <c r="B511" s="35"/>
      <c r="C511" s="36"/>
      <c r="D511" s="37"/>
      <c r="E511" s="14"/>
      <c r="F511" s="18"/>
      <c r="G511" s="19"/>
    </row>
    <row r="512" spans="1:7" s="24" customFormat="1">
      <c r="A512" s="4" t="s">
        <v>422</v>
      </c>
      <c r="B512" s="48" t="s">
        <v>423</v>
      </c>
      <c r="C512" s="48">
        <v>1091545</v>
      </c>
      <c r="D512" s="49">
        <v>60147.34</v>
      </c>
      <c r="E512" s="14">
        <v>283</v>
      </c>
      <c r="F512" s="18">
        <f t="shared" si="14"/>
        <v>3857.0494699646642</v>
      </c>
      <c r="G512" s="19">
        <f t="shared" si="15"/>
        <v>0.2977041852460921</v>
      </c>
    </row>
    <row r="513" spans="1:7" s="24" customFormat="1">
      <c r="A513" s="4" t="s">
        <v>422</v>
      </c>
      <c r="B513" s="48" t="s">
        <v>424</v>
      </c>
      <c r="C513" s="48">
        <v>255503</v>
      </c>
      <c r="D513" s="49">
        <v>14052.72</v>
      </c>
      <c r="E513" s="14">
        <v>101</v>
      </c>
      <c r="F513" s="18">
        <f t="shared" si="14"/>
        <v>2529.7326732673268</v>
      </c>
      <c r="G513" s="19">
        <f t="shared" si="15"/>
        <v>0.19525598783475484</v>
      </c>
    </row>
    <row r="514" spans="1:7" s="24" customFormat="1">
      <c r="A514" s="4" t="s">
        <v>422</v>
      </c>
      <c r="B514" s="48" t="s">
        <v>425</v>
      </c>
      <c r="C514" s="48">
        <v>5105855</v>
      </c>
      <c r="D514" s="49">
        <v>280822.49</v>
      </c>
      <c r="E514" s="14">
        <v>584</v>
      </c>
      <c r="F514" s="18">
        <f t="shared" si="14"/>
        <v>8742.9023972602736</v>
      </c>
      <c r="G514" s="19">
        <f t="shared" si="15"/>
        <v>0.67481598437634771</v>
      </c>
    </row>
    <row r="515" spans="1:7" s="24" customFormat="1">
      <c r="A515" s="4" t="s">
        <v>422</v>
      </c>
      <c r="B515" s="48" t="s">
        <v>426</v>
      </c>
      <c r="C515" s="48">
        <v>144079246</v>
      </c>
      <c r="D515" s="49">
        <v>7935298.8899999997</v>
      </c>
      <c r="E515" s="14">
        <v>7698</v>
      </c>
      <c r="F515" s="18">
        <f t="shared" si="14"/>
        <v>18716.451805663808</v>
      </c>
      <c r="G515" s="19">
        <f t="shared" si="15"/>
        <v>1.4446187633559027</v>
      </c>
    </row>
    <row r="516" spans="1:7" s="34" customFormat="1">
      <c r="A516" s="27"/>
      <c r="B516" s="31" t="s">
        <v>17</v>
      </c>
      <c r="C516" s="29">
        <v>150668769</v>
      </c>
      <c r="D516" s="30">
        <v>8297835.5499999998</v>
      </c>
      <c r="E516" s="31">
        <v>11055</v>
      </c>
      <c r="F516" s="32">
        <f t="shared" si="14"/>
        <v>13629.015739484395</v>
      </c>
      <c r="G516" s="33">
        <f t="shared" si="15"/>
        <v>1.0519478834858031</v>
      </c>
    </row>
    <row r="517" spans="1:7" s="24" customFormat="1">
      <c r="A517" s="35"/>
      <c r="B517" s="35"/>
      <c r="C517" s="36"/>
      <c r="D517" s="37"/>
      <c r="E517" s="14"/>
      <c r="F517" s="18"/>
      <c r="G517" s="19"/>
    </row>
    <row r="518" spans="1:7" s="24" customFormat="1">
      <c r="A518" s="4" t="s">
        <v>427</v>
      </c>
      <c r="B518" s="48" t="s">
        <v>163</v>
      </c>
      <c r="C518" s="48">
        <v>1165350</v>
      </c>
      <c r="D518" s="49">
        <v>64094.400000000001</v>
      </c>
      <c r="E518" s="14">
        <v>146</v>
      </c>
      <c r="F518" s="18">
        <f t="shared" si="14"/>
        <v>7981.8493150684935</v>
      </c>
      <c r="G518" s="19">
        <f t="shared" si="15"/>
        <v>0.6160745319974632</v>
      </c>
    </row>
    <row r="519" spans="1:7" s="24" customFormat="1">
      <c r="A519" s="4" t="s">
        <v>427</v>
      </c>
      <c r="B519" s="48" t="s">
        <v>428</v>
      </c>
      <c r="C519" s="48">
        <v>38783738</v>
      </c>
      <c r="D519" s="49">
        <v>2133132.2799999998</v>
      </c>
      <c r="E519" s="14">
        <v>4325</v>
      </c>
      <c r="F519" s="18">
        <f t="shared" si="14"/>
        <v>8967.3382658959545</v>
      </c>
      <c r="G519" s="19">
        <f t="shared" si="15"/>
        <v>0.69213894015705135</v>
      </c>
    </row>
    <row r="520" spans="1:7" s="24" customFormat="1">
      <c r="A520" s="4" t="s">
        <v>427</v>
      </c>
      <c r="B520" s="48" t="s">
        <v>429</v>
      </c>
      <c r="C520" s="48">
        <v>3733619</v>
      </c>
      <c r="D520" s="49">
        <v>205349.83</v>
      </c>
      <c r="E520" s="14">
        <v>877</v>
      </c>
      <c r="F520" s="18">
        <f t="shared" si="14"/>
        <v>4257.2622576966933</v>
      </c>
      <c r="G520" s="19">
        <f t="shared" si="15"/>
        <v>0.32859438326523299</v>
      </c>
    </row>
    <row r="521" spans="1:7" s="24" customFormat="1">
      <c r="A521" s="4" t="s">
        <v>427</v>
      </c>
      <c r="B521" s="48" t="s">
        <v>430</v>
      </c>
      <c r="C521" s="48">
        <v>522299</v>
      </c>
      <c r="D521" s="49">
        <v>38644.559999999998</v>
      </c>
      <c r="E521" s="14">
        <v>172</v>
      </c>
      <c r="F521" s="18">
        <f t="shared" si="14"/>
        <v>3036.6220930232557</v>
      </c>
      <c r="G521" s="19">
        <f t="shared" si="15"/>
        <v>0.23437996145588799</v>
      </c>
    </row>
    <row r="522" spans="1:7" s="24" customFormat="1">
      <c r="A522" s="4" t="s">
        <v>427</v>
      </c>
      <c r="B522" s="48" t="s">
        <v>431</v>
      </c>
      <c r="C522" s="48">
        <v>101764</v>
      </c>
      <c r="D522" s="49">
        <v>5597.04</v>
      </c>
      <c r="E522" s="14">
        <v>112</v>
      </c>
      <c r="F522" s="18">
        <f t="shared" ref="F522:F585" si="16">C522/E522</f>
        <v>908.60714285714289</v>
      </c>
      <c r="G522" s="19">
        <f t="shared" ref="G522:G585" si="17">F522/12955.98</f>
        <v>7.013032922690085E-2</v>
      </c>
    </row>
    <row r="523" spans="1:7" s="24" customFormat="1">
      <c r="A523" s="4" t="s">
        <v>427</v>
      </c>
      <c r="B523" s="48" t="s">
        <v>432</v>
      </c>
      <c r="C523" s="48">
        <v>204123</v>
      </c>
      <c r="D523" s="49">
        <v>11226.8</v>
      </c>
      <c r="E523" s="14">
        <v>150</v>
      </c>
      <c r="F523" s="18">
        <f t="shared" si="16"/>
        <v>1360.82</v>
      </c>
      <c r="G523" s="19">
        <f t="shared" si="17"/>
        <v>0.10503412323884415</v>
      </c>
    </row>
    <row r="524" spans="1:7" s="24" customFormat="1">
      <c r="A524" s="4" t="s">
        <v>427</v>
      </c>
      <c r="B524" s="48" t="s">
        <v>433</v>
      </c>
      <c r="C524" s="48">
        <v>1357592</v>
      </c>
      <c r="D524" s="49">
        <v>74667.600000000006</v>
      </c>
      <c r="E524" s="14">
        <v>152</v>
      </c>
      <c r="F524" s="18">
        <f t="shared" si="16"/>
        <v>8931.5263157894733</v>
      </c>
      <c r="G524" s="19">
        <f t="shared" si="17"/>
        <v>0.68937481501125142</v>
      </c>
    </row>
    <row r="525" spans="1:7" s="24" customFormat="1">
      <c r="A525" s="4" t="s">
        <v>427</v>
      </c>
      <c r="B525" s="48" t="s">
        <v>434</v>
      </c>
      <c r="C525" s="48">
        <v>455728</v>
      </c>
      <c r="D525" s="49">
        <v>25065.1</v>
      </c>
      <c r="E525" s="14">
        <v>172</v>
      </c>
      <c r="F525" s="18">
        <f t="shared" si="16"/>
        <v>2649.5813953488373</v>
      </c>
      <c r="G525" s="19">
        <f t="shared" si="17"/>
        <v>0.20450644376950547</v>
      </c>
    </row>
    <row r="526" spans="1:7" s="34" customFormat="1">
      <c r="A526" s="27"/>
      <c r="B526" s="31" t="s">
        <v>17</v>
      </c>
      <c r="C526" s="29">
        <v>46357400</v>
      </c>
      <c r="D526" s="30">
        <v>2559602.9</v>
      </c>
      <c r="E526" s="31">
        <v>8363</v>
      </c>
      <c r="F526" s="32">
        <f t="shared" si="16"/>
        <v>5543.1543704412288</v>
      </c>
      <c r="G526" s="33">
        <f t="shared" si="17"/>
        <v>0.42784523983837802</v>
      </c>
    </row>
    <row r="527" spans="1:7" s="24" customFormat="1">
      <c r="A527" s="35"/>
      <c r="B527" s="35"/>
      <c r="C527" s="36"/>
      <c r="D527" s="37"/>
      <c r="E527" s="14"/>
      <c r="F527" s="18"/>
      <c r="G527" s="19"/>
    </row>
    <row r="528" spans="1:7" s="24" customFormat="1">
      <c r="A528" s="4" t="s">
        <v>435</v>
      </c>
      <c r="B528" s="48" t="s">
        <v>436</v>
      </c>
      <c r="C528" s="48">
        <v>8334254</v>
      </c>
      <c r="D528" s="49">
        <v>458384.97</v>
      </c>
      <c r="E528" s="14">
        <v>619</v>
      </c>
      <c r="F528" s="18">
        <f t="shared" si="16"/>
        <v>13464.061389337641</v>
      </c>
      <c r="G528" s="19">
        <f t="shared" si="17"/>
        <v>1.039215975120187</v>
      </c>
    </row>
    <row r="529" spans="1:7" s="24" customFormat="1">
      <c r="A529" s="4" t="s">
        <v>435</v>
      </c>
      <c r="B529" s="48" t="s">
        <v>437</v>
      </c>
      <c r="C529" s="48">
        <v>218770</v>
      </c>
      <c r="D529" s="49">
        <v>12032.36</v>
      </c>
      <c r="E529" s="14">
        <v>97</v>
      </c>
      <c r="F529" s="18">
        <f t="shared" si="16"/>
        <v>2255.3608247422681</v>
      </c>
      <c r="G529" s="19">
        <f t="shared" si="17"/>
        <v>0.1740787516453613</v>
      </c>
    </row>
    <row r="530" spans="1:7" s="34" customFormat="1">
      <c r="A530" s="27"/>
      <c r="B530" s="31" t="s">
        <v>17</v>
      </c>
      <c r="C530" s="29">
        <v>8556675</v>
      </c>
      <c r="D530" s="30">
        <v>470618.14</v>
      </c>
      <c r="E530" s="31">
        <v>1526</v>
      </c>
      <c r="F530" s="32">
        <f t="shared" si="16"/>
        <v>5607.2575360419396</v>
      </c>
      <c r="G530" s="33">
        <f t="shared" si="17"/>
        <v>0.43279300647592384</v>
      </c>
    </row>
    <row r="531" spans="1:7" s="24" customFormat="1">
      <c r="A531" s="35"/>
      <c r="B531" s="35"/>
      <c r="C531" s="36"/>
      <c r="D531" s="37"/>
      <c r="E531" s="14"/>
      <c r="F531" s="18"/>
      <c r="G531" s="19"/>
    </row>
    <row r="532" spans="1:7" s="24" customFormat="1">
      <c r="A532" s="4" t="s">
        <v>438</v>
      </c>
      <c r="B532" s="48" t="s">
        <v>439</v>
      </c>
      <c r="C532" s="48">
        <v>51620171</v>
      </c>
      <c r="D532" s="49">
        <v>2870229.3</v>
      </c>
      <c r="E532" s="14">
        <v>6960</v>
      </c>
      <c r="F532" s="18">
        <f t="shared" si="16"/>
        <v>7416.6912356321836</v>
      </c>
      <c r="G532" s="19">
        <f t="shared" si="17"/>
        <v>0.57245312478347321</v>
      </c>
    </row>
    <row r="533" spans="1:7" s="24" customFormat="1">
      <c r="A533" s="4" t="s">
        <v>438</v>
      </c>
      <c r="B533" s="48" t="s">
        <v>440</v>
      </c>
      <c r="C533" s="48">
        <v>1248647</v>
      </c>
      <c r="D533" s="49">
        <v>68675.7</v>
      </c>
      <c r="E533" s="14">
        <v>513</v>
      </c>
      <c r="F533" s="18">
        <f t="shared" si="16"/>
        <v>2434.0097465886938</v>
      </c>
      <c r="G533" s="19">
        <f t="shared" si="17"/>
        <v>0.18786766779423045</v>
      </c>
    </row>
    <row r="534" spans="1:7" s="24" customFormat="1">
      <c r="A534" s="4" t="s">
        <v>438</v>
      </c>
      <c r="B534" s="48" t="s">
        <v>441</v>
      </c>
      <c r="C534" s="48">
        <v>3058364</v>
      </c>
      <c r="D534" s="49">
        <v>168210.27</v>
      </c>
      <c r="E534" s="14">
        <v>586</v>
      </c>
      <c r="F534" s="18">
        <f t="shared" si="16"/>
        <v>5219.0511945392491</v>
      </c>
      <c r="G534" s="19">
        <f t="shared" si="17"/>
        <v>0.40282951922890042</v>
      </c>
    </row>
    <row r="535" spans="1:7" s="24" customFormat="1">
      <c r="A535" s="4" t="s">
        <v>438</v>
      </c>
      <c r="B535" s="48" t="s">
        <v>442</v>
      </c>
      <c r="C535" s="48">
        <v>7505362</v>
      </c>
      <c r="D535" s="49">
        <v>412795.81</v>
      </c>
      <c r="E535" s="14">
        <v>1027</v>
      </c>
      <c r="F535" s="18">
        <f t="shared" si="16"/>
        <v>7308.0447906523859</v>
      </c>
      <c r="G535" s="19">
        <f t="shared" si="17"/>
        <v>0.56406731028084223</v>
      </c>
    </row>
    <row r="536" spans="1:7" s="24" customFormat="1">
      <c r="A536" s="4" t="s">
        <v>438</v>
      </c>
      <c r="B536" s="48" t="s">
        <v>443</v>
      </c>
      <c r="C536" s="48">
        <v>223127</v>
      </c>
      <c r="D536" s="49">
        <v>16171.95</v>
      </c>
      <c r="E536" s="14">
        <v>106</v>
      </c>
      <c r="F536" s="18">
        <f t="shared" si="16"/>
        <v>2104.9716981132074</v>
      </c>
      <c r="G536" s="19">
        <f t="shared" si="17"/>
        <v>0.16247105183191141</v>
      </c>
    </row>
    <row r="537" spans="1:7" s="24" customFormat="1">
      <c r="A537" s="4" t="s">
        <v>438</v>
      </c>
      <c r="B537" s="48" t="s">
        <v>444</v>
      </c>
      <c r="C537" s="48">
        <v>679206</v>
      </c>
      <c r="D537" s="49">
        <v>37356.51</v>
      </c>
      <c r="E537" s="14">
        <v>235</v>
      </c>
      <c r="F537" s="18">
        <f t="shared" si="16"/>
        <v>2890.2382978723404</v>
      </c>
      <c r="G537" s="19">
        <f t="shared" si="17"/>
        <v>0.22308141089075009</v>
      </c>
    </row>
    <row r="538" spans="1:7" s="24" customFormat="1">
      <c r="A538" s="4" t="s">
        <v>438</v>
      </c>
      <c r="B538" s="48" t="s">
        <v>445</v>
      </c>
      <c r="C538" s="48">
        <v>7116458</v>
      </c>
      <c r="D538" s="49">
        <v>394551.13</v>
      </c>
      <c r="E538" s="14">
        <v>1855</v>
      </c>
      <c r="F538" s="18">
        <f t="shared" si="16"/>
        <v>3836.3654986522911</v>
      </c>
      <c r="G538" s="19">
        <f t="shared" si="17"/>
        <v>0.29610770460067792</v>
      </c>
    </row>
    <row r="539" spans="1:7" s="34" customFormat="1">
      <c r="A539" s="27"/>
      <c r="B539" s="31" t="s">
        <v>17</v>
      </c>
      <c r="C539" s="29">
        <v>72627788</v>
      </c>
      <c r="D539" s="30">
        <v>4032995.73</v>
      </c>
      <c r="E539" s="31">
        <v>14200</v>
      </c>
      <c r="F539" s="32">
        <f t="shared" si="16"/>
        <v>5114.6329577464785</v>
      </c>
      <c r="G539" s="33">
        <f t="shared" si="17"/>
        <v>0.39477005658749692</v>
      </c>
    </row>
    <row r="540" spans="1:7" s="24" customFormat="1">
      <c r="A540" s="35"/>
      <c r="B540" s="35"/>
      <c r="C540" s="36"/>
      <c r="D540" s="37"/>
      <c r="E540" s="14"/>
      <c r="F540" s="18"/>
      <c r="G540" s="19"/>
    </row>
    <row r="541" spans="1:7" s="24" customFormat="1">
      <c r="A541" s="4" t="s">
        <v>446</v>
      </c>
      <c r="B541" s="48" t="s">
        <v>447</v>
      </c>
      <c r="C541" s="48">
        <v>370150069</v>
      </c>
      <c r="D541" s="49">
        <v>20411800.489999998</v>
      </c>
      <c r="E541" s="14">
        <v>50137</v>
      </c>
      <c r="F541" s="18">
        <f t="shared" si="16"/>
        <v>7382.7725831222451</v>
      </c>
      <c r="G541" s="19">
        <f t="shared" si="17"/>
        <v>0.56983513274350883</v>
      </c>
    </row>
    <row r="542" spans="1:7" s="24" customFormat="1">
      <c r="A542" s="4" t="s">
        <v>446</v>
      </c>
      <c r="B542" s="48" t="s">
        <v>448</v>
      </c>
      <c r="C542" s="48">
        <v>61272970</v>
      </c>
      <c r="D542" s="49">
        <v>3367207.13</v>
      </c>
      <c r="E542" s="14">
        <v>4441</v>
      </c>
      <c r="F542" s="18">
        <f t="shared" si="16"/>
        <v>13797.11101103355</v>
      </c>
      <c r="G542" s="19">
        <f t="shared" si="17"/>
        <v>1.0649222220961712</v>
      </c>
    </row>
    <row r="543" spans="1:7" s="24" customFormat="1">
      <c r="A543" s="4" t="s">
        <v>446</v>
      </c>
      <c r="B543" s="48" t="s">
        <v>449</v>
      </c>
      <c r="C543" s="48">
        <v>174451981</v>
      </c>
      <c r="D543" s="49">
        <v>9643029.9100000001</v>
      </c>
      <c r="E543" s="14">
        <v>15758</v>
      </c>
      <c r="F543" s="18">
        <f t="shared" si="16"/>
        <v>11070.69304480264</v>
      </c>
      <c r="G543" s="19">
        <f t="shared" si="17"/>
        <v>0.85448519099308895</v>
      </c>
    </row>
    <row r="544" spans="1:7" s="24" customFormat="1">
      <c r="A544" s="4" t="s">
        <v>446</v>
      </c>
      <c r="B544" s="48" t="s">
        <v>450</v>
      </c>
      <c r="C544" s="48">
        <v>344899977</v>
      </c>
      <c r="D544" s="49">
        <v>18597534.02</v>
      </c>
      <c r="E544" s="14">
        <v>18894</v>
      </c>
      <c r="F544" s="18">
        <f t="shared" si="16"/>
        <v>18254.471101937124</v>
      </c>
      <c r="G544" s="19">
        <f t="shared" si="17"/>
        <v>1.4089610436213336</v>
      </c>
    </row>
    <row r="545" spans="1:7" s="24" customFormat="1">
      <c r="A545" s="4" t="s">
        <v>446</v>
      </c>
      <c r="B545" s="48" t="s">
        <v>451</v>
      </c>
      <c r="C545" s="48">
        <v>9288555</v>
      </c>
      <c r="D545" s="49">
        <v>516538.84</v>
      </c>
      <c r="E545" s="14">
        <v>1529</v>
      </c>
      <c r="F545" s="18">
        <f t="shared" si="16"/>
        <v>6074.9215173315897</v>
      </c>
      <c r="G545" s="19">
        <f t="shared" si="17"/>
        <v>0.46888938677981828</v>
      </c>
    </row>
    <row r="546" spans="1:7" s="34" customFormat="1">
      <c r="A546" s="27"/>
      <c r="B546" s="31" t="s">
        <v>17</v>
      </c>
      <c r="C546" s="29">
        <v>1073751329</v>
      </c>
      <c r="D546" s="30">
        <v>58810173.450000003</v>
      </c>
      <c r="E546" s="31">
        <v>158840</v>
      </c>
      <c r="F546" s="32">
        <f t="shared" si="16"/>
        <v>6759.9554835054141</v>
      </c>
      <c r="G546" s="33">
        <f t="shared" si="17"/>
        <v>0.52176334661719259</v>
      </c>
    </row>
    <row r="547" spans="1:7" s="24" customFormat="1">
      <c r="A547" s="35"/>
      <c r="B547" s="35"/>
      <c r="C547" s="36"/>
      <c r="D547" s="37"/>
      <c r="E547" s="14"/>
      <c r="F547" s="18"/>
      <c r="G547" s="19"/>
    </row>
    <row r="548" spans="1:7" s="24" customFormat="1">
      <c r="A548" s="4" t="s">
        <v>452</v>
      </c>
      <c r="B548" s="48" t="s">
        <v>453</v>
      </c>
      <c r="C548" s="48">
        <v>21466230</v>
      </c>
      <c r="D548" s="49">
        <v>1180644.3500000001</v>
      </c>
      <c r="E548" s="14">
        <v>2453</v>
      </c>
      <c r="F548" s="18">
        <f t="shared" si="16"/>
        <v>8751.01100693029</v>
      </c>
      <c r="G548" s="19">
        <f t="shared" si="17"/>
        <v>0.67544184283475972</v>
      </c>
    </row>
    <row r="549" spans="1:7" s="24" customFormat="1">
      <c r="A549" s="15" t="s">
        <v>452</v>
      </c>
      <c r="B549" s="48" t="s">
        <v>454</v>
      </c>
      <c r="C549" s="48">
        <v>2979729</v>
      </c>
      <c r="D549" s="49">
        <v>164185.32999999999</v>
      </c>
      <c r="E549" s="14">
        <v>610</v>
      </c>
      <c r="F549" s="18">
        <f t="shared" si="16"/>
        <v>4884.8016393442622</v>
      </c>
      <c r="G549" s="19">
        <f t="shared" si="17"/>
        <v>0.37703065606339792</v>
      </c>
    </row>
    <row r="550" spans="1:7" s="24" customFormat="1">
      <c r="A550" s="15" t="s">
        <v>452</v>
      </c>
      <c r="B550" s="48" t="s">
        <v>455</v>
      </c>
      <c r="C550" s="48">
        <v>13981976</v>
      </c>
      <c r="D550" s="49">
        <v>769009.18</v>
      </c>
      <c r="E550" s="14">
        <v>889</v>
      </c>
      <c r="F550" s="18">
        <f t="shared" si="16"/>
        <v>15727.757030371204</v>
      </c>
      <c r="G550" s="19">
        <f t="shared" si="17"/>
        <v>1.2139380448542838</v>
      </c>
    </row>
    <row r="551" spans="1:7" s="24" customFormat="1">
      <c r="A551" s="15" t="s">
        <v>452</v>
      </c>
      <c r="B551" s="48" t="s">
        <v>456</v>
      </c>
      <c r="C551" s="48">
        <v>384921</v>
      </c>
      <c r="D551" s="49">
        <v>21170.73</v>
      </c>
      <c r="E551" s="14">
        <v>110</v>
      </c>
      <c r="F551" s="18">
        <f t="shared" si="16"/>
        <v>3499.2818181818184</v>
      </c>
      <c r="G551" s="19">
        <f t="shared" si="17"/>
        <v>0.27009009107623033</v>
      </c>
    </row>
    <row r="552" spans="1:7" s="24" customFormat="1">
      <c r="A552" s="15" t="s">
        <v>452</v>
      </c>
      <c r="B552" s="48" t="s">
        <v>457</v>
      </c>
      <c r="C552" s="48">
        <v>282912</v>
      </c>
      <c r="D552" s="49">
        <v>15560.17</v>
      </c>
      <c r="E552" s="14">
        <v>148</v>
      </c>
      <c r="F552" s="18">
        <f t="shared" si="16"/>
        <v>1911.5675675675675</v>
      </c>
      <c r="G552" s="19">
        <f t="shared" si="17"/>
        <v>0.14754326323192593</v>
      </c>
    </row>
    <row r="553" spans="1:7" s="24" customFormat="1">
      <c r="A553" s="15" t="s">
        <v>452</v>
      </c>
      <c r="B553" s="48" t="s">
        <v>458</v>
      </c>
      <c r="C553" s="48">
        <v>1086495</v>
      </c>
      <c r="D553" s="49">
        <v>59757.3</v>
      </c>
      <c r="E553" s="14">
        <v>120</v>
      </c>
      <c r="F553" s="18">
        <f t="shared" si="16"/>
        <v>9054.125</v>
      </c>
      <c r="G553" s="19">
        <f t="shared" si="17"/>
        <v>0.6988375252200143</v>
      </c>
    </row>
    <row r="554" spans="1:7" s="24" customFormat="1">
      <c r="A554" s="15" t="s">
        <v>452</v>
      </c>
      <c r="B554" s="48" t="s">
        <v>459</v>
      </c>
      <c r="C554" s="48">
        <v>5991995</v>
      </c>
      <c r="D554" s="49">
        <v>329560.21999999997</v>
      </c>
      <c r="E554" s="14">
        <v>569</v>
      </c>
      <c r="F554" s="18">
        <f t="shared" si="16"/>
        <v>10530.746924428822</v>
      </c>
      <c r="G554" s="19">
        <f t="shared" si="17"/>
        <v>0.81280975460203109</v>
      </c>
    </row>
    <row r="555" spans="1:7" s="24" customFormat="1">
      <c r="A555" s="15" t="s">
        <v>452</v>
      </c>
      <c r="B555" s="48" t="s">
        <v>460</v>
      </c>
      <c r="C555" s="48">
        <v>1173094</v>
      </c>
      <c r="D555" s="49">
        <v>64520.35</v>
      </c>
      <c r="E555" s="14">
        <v>135</v>
      </c>
      <c r="F555" s="18">
        <f t="shared" si="16"/>
        <v>8689.5851851851858</v>
      </c>
      <c r="G555" s="19">
        <f t="shared" si="17"/>
        <v>0.67070072547080084</v>
      </c>
    </row>
    <row r="556" spans="1:7" s="24" customFormat="1">
      <c r="A556" s="15" t="s">
        <v>452</v>
      </c>
      <c r="B556" s="48" t="s">
        <v>461</v>
      </c>
      <c r="C556" s="48">
        <v>1171559</v>
      </c>
      <c r="D556" s="49">
        <v>64435.89</v>
      </c>
      <c r="E556" s="14">
        <v>303</v>
      </c>
      <c r="F556" s="18">
        <f t="shared" si="16"/>
        <v>3866.5313531353136</v>
      </c>
      <c r="G556" s="19">
        <f t="shared" si="17"/>
        <v>0.29843603904415672</v>
      </c>
    </row>
    <row r="557" spans="1:7" s="24" customFormat="1">
      <c r="A557" s="4" t="s">
        <v>452</v>
      </c>
      <c r="B557" s="48" t="s">
        <v>462</v>
      </c>
      <c r="C557" s="48">
        <v>3002529</v>
      </c>
      <c r="D557" s="49">
        <v>165139.54999999999</v>
      </c>
      <c r="E557" s="14">
        <v>570</v>
      </c>
      <c r="F557" s="18">
        <f t="shared" si="16"/>
        <v>5267.5947368421057</v>
      </c>
      <c r="G557" s="19">
        <f t="shared" si="17"/>
        <v>0.40657632512879038</v>
      </c>
    </row>
    <row r="558" spans="1:7" s="24" customFormat="1">
      <c r="A558" s="4" t="s">
        <v>452</v>
      </c>
      <c r="B558" s="48" t="s">
        <v>463</v>
      </c>
      <c r="C558" s="48">
        <v>37917589</v>
      </c>
      <c r="D558" s="49">
        <v>2090745.87</v>
      </c>
      <c r="E558" s="14">
        <v>4508</v>
      </c>
      <c r="F558" s="18">
        <f t="shared" si="16"/>
        <v>8411.177684117125</v>
      </c>
      <c r="G558" s="19">
        <f t="shared" si="17"/>
        <v>0.64921199971882682</v>
      </c>
    </row>
    <row r="559" spans="1:7" s="24" customFormat="1">
      <c r="A559" s="4" t="s">
        <v>452</v>
      </c>
      <c r="B559" s="48" t="s">
        <v>464</v>
      </c>
      <c r="C559" s="48">
        <v>1447736</v>
      </c>
      <c r="D559" s="49">
        <v>79625.75</v>
      </c>
      <c r="E559" s="14">
        <v>324</v>
      </c>
      <c r="F559" s="18">
        <f t="shared" si="16"/>
        <v>4468.3209876543206</v>
      </c>
      <c r="G559" s="19">
        <f t="shared" si="17"/>
        <v>0.3448848321512013</v>
      </c>
    </row>
    <row r="560" spans="1:7" s="24" customFormat="1">
      <c r="A560" s="4" t="s">
        <v>452</v>
      </c>
      <c r="B560" s="48" t="s">
        <v>465</v>
      </c>
      <c r="C560" s="48">
        <v>2706869</v>
      </c>
      <c r="D560" s="49">
        <v>148895.94</v>
      </c>
      <c r="E560" s="14">
        <v>1174</v>
      </c>
      <c r="F560" s="18">
        <f t="shared" si="16"/>
        <v>2305.6805792163545</v>
      </c>
      <c r="G560" s="19">
        <f t="shared" si="17"/>
        <v>0.1779626534786527</v>
      </c>
    </row>
    <row r="561" spans="1:7" s="34" customFormat="1">
      <c r="A561" s="27"/>
      <c r="B561" s="31" t="s">
        <v>17</v>
      </c>
      <c r="C561" s="29">
        <v>94156616</v>
      </c>
      <c r="D561" s="30">
        <v>5184214.74</v>
      </c>
      <c r="E561" s="31">
        <v>20780</v>
      </c>
      <c r="F561" s="32">
        <f t="shared" si="16"/>
        <v>4531.1172281039462</v>
      </c>
      <c r="G561" s="33">
        <f t="shared" si="17"/>
        <v>0.3497317245089871</v>
      </c>
    </row>
    <row r="562" spans="1:7" s="24" customFormat="1">
      <c r="A562" s="35"/>
      <c r="B562" s="35"/>
      <c r="C562" s="36"/>
      <c r="D562" s="37"/>
      <c r="E562" s="14"/>
      <c r="F562" s="18"/>
      <c r="G562" s="19"/>
    </row>
    <row r="563" spans="1:7" s="24" customFormat="1">
      <c r="A563" s="4" t="s">
        <v>466</v>
      </c>
      <c r="B563" s="48" t="s">
        <v>467</v>
      </c>
      <c r="C563" s="48">
        <v>62702194</v>
      </c>
      <c r="D563" s="49">
        <v>3331112.41</v>
      </c>
      <c r="E563" s="14">
        <v>8500</v>
      </c>
      <c r="F563" s="18">
        <f t="shared" si="16"/>
        <v>7376.7287058823531</v>
      </c>
      <c r="G563" s="19">
        <f t="shared" si="17"/>
        <v>0.56936863949175232</v>
      </c>
    </row>
    <row r="564" spans="1:7" s="24" customFormat="1">
      <c r="A564" s="4" t="s">
        <v>466</v>
      </c>
      <c r="B564" s="48" t="s">
        <v>468</v>
      </c>
      <c r="C564" s="48">
        <v>894730</v>
      </c>
      <c r="D564" s="49">
        <v>49210.28</v>
      </c>
      <c r="E564" s="14">
        <v>341</v>
      </c>
      <c r="F564" s="18">
        <f t="shared" si="16"/>
        <v>2623.8416422287391</v>
      </c>
      <c r="G564" s="19">
        <f t="shared" si="17"/>
        <v>0.20251973546028468</v>
      </c>
    </row>
    <row r="565" spans="1:7" s="24" customFormat="1">
      <c r="A565" s="4" t="s">
        <v>466</v>
      </c>
      <c r="B565" s="48" t="s">
        <v>469</v>
      </c>
      <c r="C565" s="48">
        <v>148950</v>
      </c>
      <c r="D565" s="49">
        <v>8192.01</v>
      </c>
      <c r="E565" s="14">
        <v>112</v>
      </c>
      <c r="F565" s="18">
        <f t="shared" si="16"/>
        <v>1329.9107142857142</v>
      </c>
      <c r="G565" s="19">
        <f t="shared" si="17"/>
        <v>0.10264840747559924</v>
      </c>
    </row>
    <row r="566" spans="1:7" s="24" customFormat="1">
      <c r="A566" s="4" t="s">
        <v>466</v>
      </c>
      <c r="B566" s="48" t="s">
        <v>470</v>
      </c>
      <c r="C566" s="48">
        <v>1200621</v>
      </c>
      <c r="D566" s="49">
        <v>66034.509999999995</v>
      </c>
      <c r="E566" s="14">
        <v>816</v>
      </c>
      <c r="F566" s="18">
        <f t="shared" si="16"/>
        <v>1471.3492647058824</v>
      </c>
      <c r="G566" s="19">
        <f t="shared" si="17"/>
        <v>0.11356526211879631</v>
      </c>
    </row>
    <row r="567" spans="1:7" s="24" customFormat="1">
      <c r="A567" s="4" t="s">
        <v>466</v>
      </c>
      <c r="B567" s="48" t="s">
        <v>471</v>
      </c>
      <c r="C567" s="48">
        <v>7015696</v>
      </c>
      <c r="D567" s="49">
        <v>385882.91</v>
      </c>
      <c r="E567" s="14">
        <v>1702</v>
      </c>
      <c r="F567" s="18">
        <f t="shared" si="16"/>
        <v>4122.0305522914223</v>
      </c>
      <c r="G567" s="19">
        <f t="shared" si="17"/>
        <v>0.31815660044947758</v>
      </c>
    </row>
    <row r="568" spans="1:7" s="24" customFormat="1">
      <c r="A568" s="4" t="s">
        <v>466</v>
      </c>
      <c r="B568" s="48" t="s">
        <v>365</v>
      </c>
      <c r="C568" s="48">
        <v>6776025</v>
      </c>
      <c r="D568" s="49">
        <v>372682.18</v>
      </c>
      <c r="E568" s="14">
        <v>921</v>
      </c>
      <c r="F568" s="18">
        <f t="shared" si="16"/>
        <v>7357.2475570032575</v>
      </c>
      <c r="G568" s="19">
        <f t="shared" si="17"/>
        <v>0.5678649980166115</v>
      </c>
    </row>
    <row r="569" spans="1:7" s="24" customFormat="1">
      <c r="A569" s="4" t="s">
        <v>466</v>
      </c>
      <c r="B569" s="48" t="s">
        <v>472</v>
      </c>
      <c r="C569" s="48">
        <v>375436802</v>
      </c>
      <c r="D569" s="49">
        <v>20639309.219999999</v>
      </c>
      <c r="E569" s="14">
        <v>15039</v>
      </c>
      <c r="F569" s="18">
        <f t="shared" si="16"/>
        <v>24964.213179067756</v>
      </c>
      <c r="G569" s="19">
        <f t="shared" si="17"/>
        <v>1.9268486968232241</v>
      </c>
    </row>
    <row r="570" spans="1:7" s="34" customFormat="1">
      <c r="A570" s="27"/>
      <c r="B570" s="31" t="s">
        <v>17</v>
      </c>
      <c r="C570" s="29">
        <v>454767473</v>
      </c>
      <c r="D570" s="30">
        <v>24885008.68</v>
      </c>
      <c r="E570" s="31">
        <v>36970</v>
      </c>
      <c r="F570" s="32">
        <f t="shared" si="16"/>
        <v>12300.986556667569</v>
      </c>
      <c r="G570" s="33">
        <f t="shared" si="17"/>
        <v>0.9494447009541207</v>
      </c>
    </row>
    <row r="571" spans="1:7" s="24" customFormat="1">
      <c r="A571" s="35"/>
      <c r="B571" s="35"/>
      <c r="C571" s="36"/>
      <c r="D571" s="37"/>
      <c r="E571" s="14"/>
      <c r="F571" s="18"/>
      <c r="G571" s="19"/>
    </row>
    <row r="572" spans="1:7" s="24" customFormat="1">
      <c r="A572" s="4" t="s">
        <v>473</v>
      </c>
      <c r="B572" s="48" t="s">
        <v>474</v>
      </c>
      <c r="C572" s="48">
        <v>802139</v>
      </c>
      <c r="D572" s="49">
        <v>44117.8</v>
      </c>
      <c r="E572" s="14">
        <v>403</v>
      </c>
      <c r="F572" s="18">
        <f t="shared" si="16"/>
        <v>1990.4193548387098</v>
      </c>
      <c r="G572" s="19">
        <f t="shared" si="17"/>
        <v>0.15362939390449121</v>
      </c>
    </row>
    <row r="573" spans="1:7" s="24" customFormat="1">
      <c r="A573" s="4" t="s">
        <v>473</v>
      </c>
      <c r="B573" s="48" t="s">
        <v>475</v>
      </c>
      <c r="C573" s="48">
        <v>321752</v>
      </c>
      <c r="D573" s="49">
        <v>17696.509999999998</v>
      </c>
      <c r="E573" s="14">
        <v>191</v>
      </c>
      <c r="F573" s="18">
        <f t="shared" si="16"/>
        <v>1684.5654450261779</v>
      </c>
      <c r="G573" s="19">
        <f t="shared" si="17"/>
        <v>0.13002223259268522</v>
      </c>
    </row>
    <row r="574" spans="1:7" s="24" customFormat="1">
      <c r="A574" s="4" t="s">
        <v>473</v>
      </c>
      <c r="B574" s="48" t="s">
        <v>476</v>
      </c>
      <c r="C574" s="48">
        <v>634474</v>
      </c>
      <c r="D574" s="49">
        <v>34896.18</v>
      </c>
      <c r="E574" s="14">
        <v>137</v>
      </c>
      <c r="F574" s="18">
        <f t="shared" si="16"/>
        <v>4631.1970802919705</v>
      </c>
      <c r="G574" s="19">
        <f t="shared" si="17"/>
        <v>0.35745633138457844</v>
      </c>
    </row>
    <row r="575" spans="1:7" s="24" customFormat="1">
      <c r="A575" s="4" t="s">
        <v>473</v>
      </c>
      <c r="B575" s="48" t="s">
        <v>477</v>
      </c>
      <c r="C575" s="48">
        <v>871313</v>
      </c>
      <c r="D575" s="49">
        <v>47922.19</v>
      </c>
      <c r="E575" s="14">
        <v>216</v>
      </c>
      <c r="F575" s="18">
        <f t="shared" si="16"/>
        <v>4033.8564814814813</v>
      </c>
      <c r="G575" s="19">
        <f t="shared" si="17"/>
        <v>0.31135093458630542</v>
      </c>
    </row>
    <row r="576" spans="1:7" s="24" customFormat="1">
      <c r="A576" s="4" t="s">
        <v>473</v>
      </c>
      <c r="B576" s="48" t="s">
        <v>478</v>
      </c>
      <c r="C576" s="48">
        <v>93961</v>
      </c>
      <c r="D576" s="49">
        <v>5167.87</v>
      </c>
      <c r="E576" s="14">
        <v>466</v>
      </c>
      <c r="F576" s="18">
        <f t="shared" si="16"/>
        <v>201.63304721030042</v>
      </c>
      <c r="G576" s="19">
        <f t="shared" si="17"/>
        <v>1.5562932885841166E-2</v>
      </c>
    </row>
    <row r="577" spans="1:7" s="24" customFormat="1">
      <c r="A577" s="4" t="s">
        <v>473</v>
      </c>
      <c r="B577" s="48" t="s">
        <v>479</v>
      </c>
      <c r="C577" s="48">
        <v>17793224</v>
      </c>
      <c r="D577" s="49">
        <v>978628.5</v>
      </c>
      <c r="E577" s="14">
        <v>2090</v>
      </c>
      <c r="F577" s="18">
        <f t="shared" si="16"/>
        <v>8513.5043062200948</v>
      </c>
      <c r="G577" s="19">
        <f t="shared" si="17"/>
        <v>0.65711002226154214</v>
      </c>
    </row>
    <row r="578" spans="1:7" s="24" customFormat="1">
      <c r="A578" s="4" t="s">
        <v>473</v>
      </c>
      <c r="B578" s="48" t="s">
        <v>480</v>
      </c>
      <c r="C578" s="48">
        <v>1142244</v>
      </c>
      <c r="D578" s="49">
        <v>62823.72</v>
      </c>
      <c r="E578" s="14">
        <v>205</v>
      </c>
      <c r="F578" s="18">
        <f t="shared" si="16"/>
        <v>5571.9219512195123</v>
      </c>
      <c r="G578" s="19">
        <f t="shared" si="17"/>
        <v>0.43006564931556795</v>
      </c>
    </row>
    <row r="579" spans="1:7" s="24" customFormat="1">
      <c r="A579" s="4" t="s">
        <v>473</v>
      </c>
      <c r="B579" s="48" t="s">
        <v>473</v>
      </c>
      <c r="C579" s="48">
        <v>78456489</v>
      </c>
      <c r="D579" s="49">
        <v>4315632.05</v>
      </c>
      <c r="E579" s="14">
        <v>6964</v>
      </c>
      <c r="F579" s="18">
        <f t="shared" si="16"/>
        <v>11266.009333716254</v>
      </c>
      <c r="G579" s="19">
        <f t="shared" si="17"/>
        <v>0.86956056845690211</v>
      </c>
    </row>
    <row r="580" spans="1:7" s="24" customFormat="1">
      <c r="A580" s="4" t="s">
        <v>473</v>
      </c>
      <c r="B580" s="48" t="s">
        <v>481</v>
      </c>
      <c r="C580" s="48">
        <v>191857</v>
      </c>
      <c r="D580" s="49">
        <v>10552.23</v>
      </c>
      <c r="E580" s="14">
        <v>242</v>
      </c>
      <c r="F580" s="18">
        <f t="shared" si="16"/>
        <v>792.79752066115702</v>
      </c>
      <c r="G580" s="19">
        <f t="shared" si="17"/>
        <v>6.119162893591662E-2</v>
      </c>
    </row>
    <row r="581" spans="1:7" s="24" customFormat="1">
      <c r="A581" s="4" t="s">
        <v>473</v>
      </c>
      <c r="B581" s="48" t="s">
        <v>482</v>
      </c>
      <c r="C581" s="48">
        <v>4219320</v>
      </c>
      <c r="D581" s="49">
        <v>232063.03</v>
      </c>
      <c r="E581" s="14">
        <v>861</v>
      </c>
      <c r="F581" s="18">
        <f t="shared" si="16"/>
        <v>4900.4878048780483</v>
      </c>
      <c r="G581" s="19">
        <f t="shared" si="17"/>
        <v>0.37824138389207518</v>
      </c>
    </row>
    <row r="582" spans="1:7" s="24" customFormat="1">
      <c r="A582" s="35"/>
      <c r="B582" s="31" t="s">
        <v>17</v>
      </c>
      <c r="C582" s="29">
        <v>104533306</v>
      </c>
      <c r="D582" s="30">
        <v>5749859.4000000004</v>
      </c>
      <c r="E582" s="14">
        <v>16750</v>
      </c>
      <c r="F582" s="18">
        <f t="shared" si="16"/>
        <v>6240.7943880597013</v>
      </c>
      <c r="G582" s="19">
        <f t="shared" si="17"/>
        <v>0.48169219063781371</v>
      </c>
    </row>
    <row r="583" spans="1:7" s="24" customFormat="1">
      <c r="A583" s="35"/>
      <c r="B583" s="35"/>
      <c r="C583" s="36"/>
      <c r="D583" s="37"/>
      <c r="E583" s="14"/>
      <c r="F583" s="18"/>
      <c r="G583" s="19"/>
    </row>
    <row r="584" spans="1:7" s="24" customFormat="1">
      <c r="A584" s="4" t="s">
        <v>483</v>
      </c>
      <c r="B584" s="48" t="s">
        <v>484</v>
      </c>
      <c r="C584" s="48">
        <v>23903163</v>
      </c>
      <c r="D584" s="49">
        <v>1314676.01</v>
      </c>
      <c r="E584" s="14">
        <v>1612</v>
      </c>
      <c r="F584" s="18">
        <f t="shared" si="16"/>
        <v>14828.26488833747</v>
      </c>
      <c r="G584" s="19">
        <f t="shared" si="17"/>
        <v>1.144511251818656</v>
      </c>
    </row>
    <row r="585" spans="1:7" s="24" customFormat="1">
      <c r="A585" s="4" t="s">
        <v>483</v>
      </c>
      <c r="B585" s="48" t="s">
        <v>485</v>
      </c>
      <c r="C585" s="48">
        <v>8522642</v>
      </c>
      <c r="D585" s="49">
        <v>467472.86</v>
      </c>
      <c r="E585" s="14">
        <v>570</v>
      </c>
      <c r="F585" s="18">
        <f t="shared" si="16"/>
        <v>14952.00350877193</v>
      </c>
      <c r="G585" s="19">
        <f t="shared" si="17"/>
        <v>1.154061947361136</v>
      </c>
    </row>
    <row r="586" spans="1:7" s="24" customFormat="1">
      <c r="A586" s="4" t="s">
        <v>483</v>
      </c>
      <c r="B586" s="48" t="s">
        <v>486</v>
      </c>
      <c r="C586" s="48">
        <v>5650605</v>
      </c>
      <c r="D586" s="49">
        <v>310784.09999999998</v>
      </c>
      <c r="E586" s="14">
        <v>890</v>
      </c>
      <c r="F586" s="18">
        <f t="shared" ref="F586:F648" si="18">C586/E586</f>
        <v>6348.9943820224717</v>
      </c>
      <c r="G586" s="19">
        <f t="shared" ref="G586:G648" si="19">F586/12955.98</f>
        <v>0.49004354607080836</v>
      </c>
    </row>
    <row r="587" spans="1:7" s="24" customFormat="1">
      <c r="A587" s="4" t="s">
        <v>483</v>
      </c>
      <c r="B587" s="48" t="s">
        <v>487</v>
      </c>
      <c r="C587" s="48">
        <v>5601228</v>
      </c>
      <c r="D587" s="49">
        <v>308067.74</v>
      </c>
      <c r="E587" s="14">
        <v>10</v>
      </c>
      <c r="F587" s="18">
        <f t="shared" si="18"/>
        <v>560122.80000000005</v>
      </c>
      <c r="G587" s="19">
        <f t="shared" si="19"/>
        <v>43.232762014143283</v>
      </c>
    </row>
    <row r="588" spans="1:7" s="34" customFormat="1">
      <c r="A588" s="27"/>
      <c r="B588" s="31" t="s">
        <v>17</v>
      </c>
      <c r="C588" s="29">
        <v>43921828</v>
      </c>
      <c r="D588" s="30">
        <v>2414431.2000000002</v>
      </c>
      <c r="E588" s="31">
        <v>5469</v>
      </c>
      <c r="F588" s="32">
        <f t="shared" si="18"/>
        <v>8031.0528432985921</v>
      </c>
      <c r="G588" s="33">
        <f t="shared" si="19"/>
        <v>0.61987227853845039</v>
      </c>
    </row>
    <row r="589" spans="1:7" s="24" customFormat="1">
      <c r="A589" s="35"/>
      <c r="B589" s="35"/>
      <c r="C589" s="36"/>
      <c r="D589" s="37"/>
      <c r="E589" s="14"/>
      <c r="F589" s="18"/>
      <c r="G589" s="19"/>
    </row>
    <row r="590" spans="1:7" s="24" customFormat="1">
      <c r="A590" s="4" t="s">
        <v>488</v>
      </c>
      <c r="B590" s="48" t="s">
        <v>489</v>
      </c>
      <c r="C590" s="48">
        <v>620531</v>
      </c>
      <c r="D590" s="49">
        <v>34129.33</v>
      </c>
      <c r="E590" s="14">
        <v>194</v>
      </c>
      <c r="F590" s="18">
        <f t="shared" si="18"/>
        <v>3198.6134020618556</v>
      </c>
      <c r="G590" s="19">
        <f t="shared" si="19"/>
        <v>0.24688316916681377</v>
      </c>
    </row>
    <row r="591" spans="1:7" s="24" customFormat="1">
      <c r="A591" s="4" t="s">
        <v>488</v>
      </c>
      <c r="B591" s="48" t="s">
        <v>490</v>
      </c>
      <c r="C591" s="48">
        <v>1545336</v>
      </c>
      <c r="D591" s="49">
        <v>84993.8</v>
      </c>
      <c r="E591" s="14">
        <v>262</v>
      </c>
      <c r="F591" s="18">
        <f t="shared" si="18"/>
        <v>5898.2290076335876</v>
      </c>
      <c r="G591" s="19">
        <f t="shared" si="19"/>
        <v>0.45525147519783049</v>
      </c>
    </row>
    <row r="592" spans="1:7" s="24" customFormat="1">
      <c r="A592" s="4" t="s">
        <v>488</v>
      </c>
      <c r="B592" s="48" t="s">
        <v>491</v>
      </c>
      <c r="C592" s="48">
        <v>7135894</v>
      </c>
      <c r="D592" s="49">
        <v>392475.27</v>
      </c>
      <c r="E592" s="14">
        <v>1029</v>
      </c>
      <c r="F592" s="18">
        <f t="shared" si="18"/>
        <v>6934.7852283770653</v>
      </c>
      <c r="G592" s="19">
        <f t="shared" si="19"/>
        <v>0.53525748174797005</v>
      </c>
    </row>
    <row r="593" spans="1:7" s="24" customFormat="1">
      <c r="A593" s="4" t="s">
        <v>488</v>
      </c>
      <c r="B593" s="48" t="s">
        <v>492</v>
      </c>
      <c r="C593" s="48">
        <v>55879</v>
      </c>
      <c r="D593" s="49">
        <v>3073.38</v>
      </c>
      <c r="E593" s="14">
        <v>106</v>
      </c>
      <c r="F593" s="18">
        <f t="shared" si="18"/>
        <v>527.16037735849056</v>
      </c>
      <c r="G593" s="19">
        <f t="shared" si="19"/>
        <v>4.0688576036586238E-2</v>
      </c>
    </row>
    <row r="594" spans="1:7" s="34" customFormat="1">
      <c r="A594" s="27"/>
      <c r="B594" s="31" t="s">
        <v>17</v>
      </c>
      <c r="C594" s="29">
        <v>9398031</v>
      </c>
      <c r="D594" s="30">
        <v>516893.23</v>
      </c>
      <c r="E594" s="31">
        <v>3152</v>
      </c>
      <c r="F594" s="32">
        <f t="shared" si="18"/>
        <v>2981.6088197969543</v>
      </c>
      <c r="G594" s="33">
        <f t="shared" si="19"/>
        <v>0.23013379302815801</v>
      </c>
    </row>
    <row r="595" spans="1:7" s="24" customFormat="1">
      <c r="A595" s="35"/>
      <c r="B595" s="35"/>
      <c r="C595" s="36"/>
      <c r="D595" s="37"/>
      <c r="E595" s="14"/>
      <c r="F595" s="18"/>
      <c r="G595" s="19"/>
    </row>
    <row r="596" spans="1:7" s="24" customFormat="1">
      <c r="A596" s="4" t="s">
        <v>493</v>
      </c>
      <c r="B596" s="48" t="s">
        <v>494</v>
      </c>
      <c r="C596" s="48">
        <v>2803277</v>
      </c>
      <c r="D596" s="49">
        <v>154180.59</v>
      </c>
      <c r="E596" s="14">
        <v>251</v>
      </c>
      <c r="F596" s="18">
        <f t="shared" si="18"/>
        <v>11168.434262948207</v>
      </c>
      <c r="G596" s="19">
        <f t="shared" si="19"/>
        <v>0.86202929172075038</v>
      </c>
    </row>
    <row r="597" spans="1:7" s="34" customFormat="1">
      <c r="A597" s="27"/>
      <c r="B597" s="31" t="s">
        <v>17</v>
      </c>
      <c r="C597" s="29">
        <v>2924221</v>
      </c>
      <c r="D597" s="30">
        <v>160832.51999999999</v>
      </c>
      <c r="E597" s="31">
        <v>1311</v>
      </c>
      <c r="F597" s="32">
        <f t="shared" si="18"/>
        <v>2230.52707856598</v>
      </c>
      <c r="G597" s="33">
        <f t="shared" si="19"/>
        <v>0.17216197297047234</v>
      </c>
    </row>
    <row r="598" spans="1:7" s="24" customFormat="1">
      <c r="A598" s="35"/>
      <c r="B598" s="35"/>
      <c r="C598" s="36"/>
      <c r="D598" s="37"/>
      <c r="E598" s="14"/>
      <c r="F598" s="18"/>
      <c r="G598" s="19"/>
    </row>
    <row r="599" spans="1:7" s="24" customFormat="1">
      <c r="A599" s="4" t="s">
        <v>495</v>
      </c>
      <c r="B599" s="48" t="s">
        <v>496</v>
      </c>
      <c r="C599" s="48">
        <v>1800249</v>
      </c>
      <c r="D599" s="49">
        <v>99017.11</v>
      </c>
      <c r="E599" s="14">
        <v>352</v>
      </c>
      <c r="F599" s="18">
        <f t="shared" si="18"/>
        <v>5114.34375</v>
      </c>
      <c r="G599" s="19">
        <f t="shared" si="19"/>
        <v>0.39474773425090193</v>
      </c>
    </row>
    <row r="600" spans="1:7" s="24" customFormat="1">
      <c r="A600" s="4" t="s">
        <v>495</v>
      </c>
      <c r="B600" s="48" t="s">
        <v>495</v>
      </c>
      <c r="C600" s="48">
        <v>10602687</v>
      </c>
      <c r="D600" s="49">
        <v>583148.85</v>
      </c>
      <c r="E600" s="14">
        <v>1577</v>
      </c>
      <c r="F600" s="18">
        <f t="shared" si="18"/>
        <v>6723.3272035510463</v>
      </c>
      <c r="G600" s="19">
        <f t="shared" si="19"/>
        <v>0.51893621351306862</v>
      </c>
    </row>
    <row r="601" spans="1:7" s="34" customFormat="1">
      <c r="A601" s="27"/>
      <c r="B601" s="31" t="s">
        <v>17</v>
      </c>
      <c r="C601" s="29">
        <v>12624402</v>
      </c>
      <c r="D601" s="30">
        <v>694686.85</v>
      </c>
      <c r="E601" s="31">
        <v>6129</v>
      </c>
      <c r="F601" s="32">
        <f t="shared" si="18"/>
        <v>2059.7816935878609</v>
      </c>
      <c r="G601" s="33">
        <f t="shared" si="19"/>
        <v>0.15898308685162071</v>
      </c>
    </row>
    <row r="602" spans="1:7" s="24" customFormat="1">
      <c r="A602" s="35"/>
      <c r="B602" s="35"/>
      <c r="C602" s="36"/>
      <c r="D602" s="37"/>
      <c r="E602" s="14"/>
      <c r="F602" s="18"/>
      <c r="G602" s="19"/>
    </row>
    <row r="603" spans="1:7" s="24" customFormat="1">
      <c r="A603" s="4" t="s">
        <v>497</v>
      </c>
      <c r="B603" s="48" t="s">
        <v>498</v>
      </c>
      <c r="C603" s="48">
        <v>3451994</v>
      </c>
      <c r="D603" s="49">
        <v>189860.13</v>
      </c>
      <c r="E603" s="14">
        <v>279</v>
      </c>
      <c r="F603" s="18">
        <f t="shared" si="18"/>
        <v>12372.73835125448</v>
      </c>
      <c r="G603" s="19">
        <f t="shared" si="19"/>
        <v>0.95498282270075141</v>
      </c>
    </row>
    <row r="604" spans="1:7" s="24" customFormat="1">
      <c r="A604" s="4" t="s">
        <v>497</v>
      </c>
      <c r="B604" s="48" t="s">
        <v>499</v>
      </c>
      <c r="C604" s="48">
        <v>882313</v>
      </c>
      <c r="D604" s="49">
        <v>48527.360000000001</v>
      </c>
      <c r="E604" s="14">
        <v>83</v>
      </c>
      <c r="F604" s="18">
        <f t="shared" si="18"/>
        <v>10630.277108433735</v>
      </c>
      <c r="G604" s="19">
        <f t="shared" si="19"/>
        <v>0.820491935649309</v>
      </c>
    </row>
    <row r="605" spans="1:7" s="24" customFormat="1">
      <c r="A605" s="4" t="s">
        <v>497</v>
      </c>
      <c r="B605" s="48" t="s">
        <v>500</v>
      </c>
      <c r="C605" s="48">
        <v>669262</v>
      </c>
      <c r="D605" s="49">
        <v>36809.47</v>
      </c>
      <c r="E605" s="14">
        <v>91</v>
      </c>
      <c r="F605" s="18">
        <f t="shared" si="18"/>
        <v>7354.5274725274721</v>
      </c>
      <c r="G605" s="19">
        <f t="shared" si="19"/>
        <v>0.5676550498323919</v>
      </c>
    </row>
    <row r="606" spans="1:7" s="24" customFormat="1">
      <c r="A606" s="4" t="s">
        <v>497</v>
      </c>
      <c r="B606" s="48" t="s">
        <v>501</v>
      </c>
      <c r="C606" s="48">
        <v>840179</v>
      </c>
      <c r="D606" s="49">
        <v>46210.02</v>
      </c>
      <c r="E606" s="14">
        <v>232</v>
      </c>
      <c r="F606" s="18">
        <f t="shared" si="18"/>
        <v>3621.4612068965516</v>
      </c>
      <c r="G606" s="19">
        <f t="shared" si="19"/>
        <v>0.27952043819892836</v>
      </c>
    </row>
    <row r="607" spans="1:7" s="24" customFormat="1">
      <c r="A607" s="4" t="s">
        <v>497</v>
      </c>
      <c r="B607" s="48" t="s">
        <v>502</v>
      </c>
      <c r="C607" s="48">
        <v>2863688</v>
      </c>
      <c r="D607" s="49">
        <v>157503.04000000001</v>
      </c>
      <c r="E607" s="14">
        <v>294</v>
      </c>
      <c r="F607" s="18">
        <f t="shared" si="18"/>
        <v>9740.4353741496598</v>
      </c>
      <c r="G607" s="19">
        <f t="shared" si="19"/>
        <v>0.75181000388621011</v>
      </c>
    </row>
    <row r="608" spans="1:7" s="24" customFormat="1">
      <c r="A608" s="4" t="s">
        <v>497</v>
      </c>
      <c r="B608" s="48" t="s">
        <v>503</v>
      </c>
      <c r="C608" s="48">
        <v>3390295</v>
      </c>
      <c r="D608" s="49">
        <v>197822.73</v>
      </c>
      <c r="E608" s="14">
        <v>747</v>
      </c>
      <c r="F608" s="18">
        <f t="shared" si="18"/>
        <v>4538.5475234270416</v>
      </c>
      <c r="G608" s="19">
        <f t="shared" si="19"/>
        <v>0.3503052276575791</v>
      </c>
    </row>
    <row r="609" spans="1:7" s="24" customFormat="1">
      <c r="A609" s="4" t="s">
        <v>497</v>
      </c>
      <c r="B609" s="48" t="s">
        <v>504</v>
      </c>
      <c r="C609" s="48">
        <v>19588130</v>
      </c>
      <c r="D609" s="49">
        <v>1077348.97</v>
      </c>
      <c r="E609" s="14">
        <v>1579</v>
      </c>
      <c r="F609" s="18">
        <f t="shared" si="18"/>
        <v>12405.402153261559</v>
      </c>
      <c r="G609" s="19">
        <f t="shared" si="19"/>
        <v>0.9575039598132723</v>
      </c>
    </row>
    <row r="610" spans="1:7" s="34" customFormat="1">
      <c r="A610" s="27"/>
      <c r="B610" s="31" t="s">
        <v>17</v>
      </c>
      <c r="C610" s="29">
        <v>33625298</v>
      </c>
      <c r="D610" s="30">
        <v>1860751</v>
      </c>
      <c r="E610" s="31">
        <v>5228</v>
      </c>
      <c r="F610" s="32">
        <f t="shared" si="18"/>
        <v>6431.7708492731444</v>
      </c>
      <c r="G610" s="33">
        <f t="shared" si="19"/>
        <v>0.49643260095130931</v>
      </c>
    </row>
    <row r="611" spans="1:7" s="24" customFormat="1">
      <c r="A611" s="35"/>
      <c r="B611" s="35"/>
      <c r="C611" s="36"/>
      <c r="D611" s="37"/>
      <c r="E611" s="14"/>
      <c r="F611" s="18"/>
      <c r="G611" s="19"/>
    </row>
    <row r="612" spans="1:7" s="24" customFormat="1">
      <c r="A612" s="4" t="s">
        <v>505</v>
      </c>
      <c r="B612" s="48" t="s">
        <v>506</v>
      </c>
      <c r="C612" s="48">
        <v>196905</v>
      </c>
      <c r="D612" s="49">
        <v>10829.83</v>
      </c>
      <c r="E612" s="14">
        <v>76</v>
      </c>
      <c r="F612" s="18">
        <f t="shared" si="18"/>
        <v>2590.8552631578946</v>
      </c>
      <c r="G612" s="19">
        <f t="shared" si="19"/>
        <v>0.19997370041925772</v>
      </c>
    </row>
    <row r="613" spans="1:7" s="24" customFormat="1">
      <c r="A613" s="4" t="s">
        <v>505</v>
      </c>
      <c r="B613" s="48" t="s">
        <v>507</v>
      </c>
      <c r="C613" s="48">
        <v>4966009</v>
      </c>
      <c r="D613" s="49">
        <v>273748.84999999998</v>
      </c>
      <c r="E613" s="14">
        <v>188</v>
      </c>
      <c r="F613" s="18">
        <f t="shared" si="18"/>
        <v>26414.941489361703</v>
      </c>
      <c r="G613" s="19">
        <f t="shared" si="19"/>
        <v>2.0388223422204805</v>
      </c>
    </row>
    <row r="614" spans="1:7" s="34" customFormat="1">
      <c r="A614" s="27"/>
      <c r="B614" s="31" t="s">
        <v>17</v>
      </c>
      <c r="C614" s="29">
        <v>5177693</v>
      </c>
      <c r="D614" s="30">
        <v>285391.53000000003</v>
      </c>
      <c r="E614" s="31">
        <v>647</v>
      </c>
      <c r="F614" s="32">
        <f t="shared" si="18"/>
        <v>8002.6166924265845</v>
      </c>
      <c r="G614" s="33">
        <f t="shared" si="19"/>
        <v>0.61767745029141641</v>
      </c>
    </row>
    <row r="615" spans="1:7" s="24" customFormat="1">
      <c r="A615" s="35"/>
      <c r="B615" s="35"/>
      <c r="C615" s="36"/>
      <c r="D615" s="37"/>
      <c r="E615" s="14"/>
      <c r="F615" s="18"/>
      <c r="G615" s="19"/>
    </row>
    <row r="616" spans="1:7" s="24" customFormat="1">
      <c r="A616" s="4" t="s">
        <v>508</v>
      </c>
      <c r="B616" s="48" t="s">
        <v>509</v>
      </c>
      <c r="C616" s="48">
        <v>13917388</v>
      </c>
      <c r="D616" s="49">
        <v>765457.33</v>
      </c>
      <c r="E616" s="14">
        <v>1002</v>
      </c>
      <c r="F616" s="18">
        <f t="shared" si="18"/>
        <v>13889.608782435129</v>
      </c>
      <c r="G616" s="19">
        <f t="shared" si="19"/>
        <v>1.0720616103478957</v>
      </c>
    </row>
    <row r="617" spans="1:7" s="24" customFormat="1">
      <c r="A617" s="4" t="s">
        <v>508</v>
      </c>
      <c r="B617" s="48" t="s">
        <v>508</v>
      </c>
      <c r="C617" s="48">
        <v>246391</v>
      </c>
      <c r="D617" s="49">
        <v>13551.83</v>
      </c>
      <c r="E617" s="14">
        <v>132</v>
      </c>
      <c r="F617" s="18">
        <f t="shared" si="18"/>
        <v>1866.5984848484848</v>
      </c>
      <c r="G617" s="19">
        <f t="shared" si="19"/>
        <v>0.14407234997649618</v>
      </c>
    </row>
    <row r="618" spans="1:7" s="24" customFormat="1">
      <c r="A618" s="4" t="s">
        <v>508</v>
      </c>
      <c r="B618" s="48" t="s">
        <v>510</v>
      </c>
      <c r="C618" s="48">
        <v>1040216</v>
      </c>
      <c r="D618" s="49">
        <v>57212.07</v>
      </c>
      <c r="E618" s="14">
        <v>780</v>
      </c>
      <c r="F618" s="18">
        <f t="shared" si="18"/>
        <v>1333.6102564102564</v>
      </c>
      <c r="G618" s="19">
        <f t="shared" si="19"/>
        <v>0.10293395454533401</v>
      </c>
    </row>
    <row r="619" spans="1:7" s="34" customFormat="1">
      <c r="A619" s="27"/>
      <c r="B619" s="31" t="s">
        <v>17</v>
      </c>
      <c r="C619" s="29">
        <v>15595001</v>
      </c>
      <c r="D619" s="30">
        <v>857726.67</v>
      </c>
      <c r="E619" s="31">
        <v>6940</v>
      </c>
      <c r="F619" s="32">
        <f t="shared" si="18"/>
        <v>2247.1182997118158</v>
      </c>
      <c r="G619" s="33">
        <f t="shared" si="19"/>
        <v>0.1734425570054767</v>
      </c>
    </row>
    <row r="620" spans="1:7" s="24" customFormat="1">
      <c r="A620" s="35"/>
      <c r="B620" s="35"/>
      <c r="C620" s="36"/>
      <c r="D620" s="37"/>
      <c r="E620" s="14"/>
      <c r="F620" s="18"/>
      <c r="G620" s="19"/>
    </row>
    <row r="621" spans="1:7" s="24" customFormat="1">
      <c r="A621" s="15" t="s">
        <v>192</v>
      </c>
      <c r="B621" s="48" t="s">
        <v>511</v>
      </c>
      <c r="C621" s="48">
        <v>3567642</v>
      </c>
      <c r="D621" s="49">
        <v>197461.29</v>
      </c>
      <c r="E621" s="14">
        <v>311</v>
      </c>
      <c r="F621" s="18">
        <f t="shared" si="18"/>
        <v>11471.51768488746</v>
      </c>
      <c r="G621" s="19">
        <f t="shared" si="19"/>
        <v>0.88542261449056425</v>
      </c>
    </row>
    <row r="622" spans="1:7" s="24" customFormat="1">
      <c r="A622" s="15" t="s">
        <v>192</v>
      </c>
      <c r="B622" s="48" t="s">
        <v>512</v>
      </c>
      <c r="C622" s="48">
        <v>584004</v>
      </c>
      <c r="D622" s="49">
        <v>32120.36</v>
      </c>
      <c r="E622" s="14">
        <v>51</v>
      </c>
      <c r="F622" s="18">
        <f t="shared" si="18"/>
        <v>11451.058823529413</v>
      </c>
      <c r="G622" s="19">
        <f t="shared" si="19"/>
        <v>0.88384350882985407</v>
      </c>
    </row>
    <row r="623" spans="1:7" s="24" customFormat="1">
      <c r="A623" s="15" t="s">
        <v>192</v>
      </c>
      <c r="B623" s="48" t="s">
        <v>513</v>
      </c>
      <c r="C623" s="48">
        <v>1059209</v>
      </c>
      <c r="D623" s="49">
        <v>58331.96</v>
      </c>
      <c r="E623" s="14">
        <v>297</v>
      </c>
      <c r="F623" s="18">
        <f t="shared" si="18"/>
        <v>3566.3602693602693</v>
      </c>
      <c r="G623" s="19">
        <f t="shared" si="19"/>
        <v>0.27526750345093692</v>
      </c>
    </row>
    <row r="624" spans="1:7" s="24" customFormat="1">
      <c r="A624" s="15" t="s">
        <v>192</v>
      </c>
      <c r="B624" s="48" t="s">
        <v>514</v>
      </c>
      <c r="C624" s="48">
        <v>35215841</v>
      </c>
      <c r="D624" s="49">
        <v>1936873.5</v>
      </c>
      <c r="E624" s="14">
        <v>2112</v>
      </c>
      <c r="F624" s="18">
        <f t="shared" si="18"/>
        <v>16674.167140151516</v>
      </c>
      <c r="G624" s="19">
        <f t="shared" si="19"/>
        <v>1.2869861747356446</v>
      </c>
    </row>
    <row r="625" spans="1:7" s="34" customFormat="1">
      <c r="A625" s="27"/>
      <c r="B625" s="31" t="s">
        <v>17</v>
      </c>
      <c r="C625" s="29">
        <v>40857689</v>
      </c>
      <c r="D625" s="30">
        <v>2248491.75</v>
      </c>
      <c r="E625" s="31">
        <v>4260</v>
      </c>
      <c r="F625" s="32">
        <f t="shared" si="18"/>
        <v>9591.0068075117379</v>
      </c>
      <c r="G625" s="33">
        <f t="shared" si="19"/>
        <v>0.74027644435324369</v>
      </c>
    </row>
    <row r="626" spans="1:7" s="24" customFormat="1">
      <c r="A626" s="35"/>
      <c r="B626" s="35"/>
      <c r="C626" s="36"/>
      <c r="D626" s="37"/>
      <c r="E626" s="14"/>
      <c r="F626" s="18"/>
      <c r="G626" s="19"/>
    </row>
    <row r="627" spans="1:7" s="24" customFormat="1">
      <c r="A627" s="15" t="s">
        <v>515</v>
      </c>
      <c r="B627" s="48" t="s">
        <v>516</v>
      </c>
      <c r="C627" s="48">
        <v>3289087</v>
      </c>
      <c r="D627" s="49">
        <v>188659.26</v>
      </c>
      <c r="E627" s="14">
        <v>1243</v>
      </c>
      <c r="F627" s="18">
        <f t="shared" si="18"/>
        <v>2646.0876910699922</v>
      </c>
      <c r="G627" s="19">
        <f t="shared" si="19"/>
        <v>0.20423678417765329</v>
      </c>
    </row>
    <row r="628" spans="1:7" s="24" customFormat="1">
      <c r="A628" s="15" t="s">
        <v>515</v>
      </c>
      <c r="B628" s="48" t="s">
        <v>517</v>
      </c>
      <c r="C628" s="48">
        <v>103075128</v>
      </c>
      <c r="D628" s="49">
        <v>5701702.9400000004</v>
      </c>
      <c r="E628" s="14">
        <v>7990</v>
      </c>
      <c r="F628" s="18">
        <f t="shared" si="18"/>
        <v>12900.51664580726</v>
      </c>
      <c r="G628" s="19">
        <f t="shared" si="19"/>
        <v>0.99571909232703815</v>
      </c>
    </row>
    <row r="629" spans="1:7" s="24" customFormat="1">
      <c r="A629" s="4" t="s">
        <v>515</v>
      </c>
      <c r="B629" s="48" t="s">
        <v>518</v>
      </c>
      <c r="C629" s="48">
        <v>8586565</v>
      </c>
      <c r="D629" s="49">
        <v>473720.52</v>
      </c>
      <c r="E629" s="14">
        <v>908</v>
      </c>
      <c r="F629" s="18">
        <f t="shared" si="18"/>
        <v>9456.5693832599118</v>
      </c>
      <c r="G629" s="19">
        <f t="shared" si="19"/>
        <v>0.72989996767978282</v>
      </c>
    </row>
    <row r="630" spans="1:7" s="24" customFormat="1">
      <c r="A630" s="4" t="s">
        <v>515</v>
      </c>
      <c r="B630" s="48" t="s">
        <v>519</v>
      </c>
      <c r="C630" s="48">
        <v>909002</v>
      </c>
      <c r="D630" s="49">
        <v>49995.23</v>
      </c>
      <c r="E630" s="14">
        <v>268</v>
      </c>
      <c r="F630" s="18">
        <f t="shared" si="18"/>
        <v>3391.7985074626868</v>
      </c>
      <c r="G630" s="19">
        <f t="shared" si="19"/>
        <v>0.26179405243468168</v>
      </c>
    </row>
    <row r="631" spans="1:7" s="24" customFormat="1">
      <c r="A631" s="4" t="s">
        <v>515</v>
      </c>
      <c r="B631" s="48" t="s">
        <v>520</v>
      </c>
      <c r="C631" s="48">
        <v>710715</v>
      </c>
      <c r="D631" s="49">
        <v>39089.56</v>
      </c>
      <c r="E631" s="14">
        <v>361</v>
      </c>
      <c r="F631" s="18">
        <f t="shared" si="18"/>
        <v>1968.7396121883658</v>
      </c>
      <c r="G631" s="19">
        <f t="shared" si="19"/>
        <v>0.15195605521067229</v>
      </c>
    </row>
    <row r="632" spans="1:7" s="34" customFormat="1">
      <c r="A632" s="27"/>
      <c r="B632" s="31" t="s">
        <v>17</v>
      </c>
      <c r="C632" s="29">
        <v>119740990</v>
      </c>
      <c r="D632" s="30">
        <v>6627544.7699999996</v>
      </c>
      <c r="E632" s="31">
        <v>20234</v>
      </c>
      <c r="F632" s="32">
        <f t="shared" si="18"/>
        <v>5917.8111100128499</v>
      </c>
      <c r="G632" s="33">
        <f t="shared" si="19"/>
        <v>0.45676290871187281</v>
      </c>
    </row>
    <row r="633" spans="1:7" s="24" customFormat="1">
      <c r="A633" s="35"/>
      <c r="B633" s="35"/>
      <c r="C633" s="36"/>
      <c r="D633" s="37"/>
      <c r="E633" s="14"/>
      <c r="F633" s="18"/>
      <c r="G633" s="19"/>
    </row>
    <row r="634" spans="1:7" s="24" customFormat="1">
      <c r="A634" s="4" t="s">
        <v>521</v>
      </c>
      <c r="B634" s="48" t="s">
        <v>522</v>
      </c>
      <c r="C634" s="48">
        <v>539067</v>
      </c>
      <c r="D634" s="49">
        <v>29648.83</v>
      </c>
      <c r="E634" s="14">
        <v>229</v>
      </c>
      <c r="F634" s="18">
        <f t="shared" si="18"/>
        <v>2354.0043668122271</v>
      </c>
      <c r="G634" s="19">
        <f t="shared" si="19"/>
        <v>0.18169249773558058</v>
      </c>
    </row>
    <row r="635" spans="1:7" s="24" customFormat="1">
      <c r="A635" s="4" t="s">
        <v>521</v>
      </c>
      <c r="B635" s="48" t="s">
        <v>523</v>
      </c>
      <c r="C635" s="48">
        <v>768205</v>
      </c>
      <c r="D635" s="49">
        <v>28864.55</v>
      </c>
      <c r="E635" s="14">
        <v>285</v>
      </c>
      <c r="F635" s="18">
        <f t="shared" si="18"/>
        <v>2695.4561403508774</v>
      </c>
      <c r="G635" s="19">
        <f t="shared" si="19"/>
        <v>0.20804726005681373</v>
      </c>
    </row>
    <row r="636" spans="1:7" s="24" customFormat="1">
      <c r="A636" s="4" t="s">
        <v>521</v>
      </c>
      <c r="B636" s="48" t="s">
        <v>521</v>
      </c>
      <c r="C636" s="48">
        <v>58243875</v>
      </c>
      <c r="D636" s="49">
        <v>3208084.19</v>
      </c>
      <c r="E636" s="14">
        <v>5660</v>
      </c>
      <c r="F636" s="18">
        <f t="shared" si="18"/>
        <v>10290.437279151944</v>
      </c>
      <c r="G636" s="19">
        <f t="shared" si="19"/>
        <v>0.79426159033526944</v>
      </c>
    </row>
    <row r="637" spans="1:7" s="24" customFormat="1">
      <c r="A637" s="4" t="s">
        <v>521</v>
      </c>
      <c r="B637" s="48" t="s">
        <v>524</v>
      </c>
      <c r="C637" s="48">
        <v>1152696</v>
      </c>
      <c r="D637" s="49">
        <v>63398.58</v>
      </c>
      <c r="E637" s="14">
        <v>427</v>
      </c>
      <c r="F637" s="18">
        <f t="shared" si="18"/>
        <v>2699.5222482435597</v>
      </c>
      <c r="G637" s="19">
        <f t="shared" si="19"/>
        <v>0.20836110029836105</v>
      </c>
    </row>
    <row r="638" spans="1:7" s="34" customFormat="1">
      <c r="A638" s="27"/>
      <c r="B638" s="31" t="s">
        <v>17</v>
      </c>
      <c r="C638" s="29">
        <v>61048900</v>
      </c>
      <c r="D638" s="30">
        <v>3348974.34</v>
      </c>
      <c r="E638" s="31">
        <v>9595</v>
      </c>
      <c r="F638" s="32">
        <f t="shared" si="18"/>
        <v>6362.5742574257429</v>
      </c>
      <c r="G638" s="33">
        <f t="shared" si="19"/>
        <v>0.49109170108519334</v>
      </c>
    </row>
    <row r="639" spans="1:7" s="24" customFormat="1">
      <c r="A639" s="35"/>
      <c r="B639" s="35"/>
      <c r="C639" s="36"/>
      <c r="D639" s="37"/>
      <c r="E639" s="14"/>
      <c r="F639" s="18"/>
      <c r="G639" s="19"/>
    </row>
    <row r="640" spans="1:7" s="24" customFormat="1">
      <c r="A640" s="4" t="s">
        <v>525</v>
      </c>
      <c r="B640" s="48" t="s">
        <v>526</v>
      </c>
      <c r="C640" s="48">
        <v>1161618</v>
      </c>
      <c r="D640" s="49">
        <v>63889.25</v>
      </c>
      <c r="E640" s="14">
        <v>237</v>
      </c>
      <c r="F640" s="18">
        <f t="shared" si="18"/>
        <v>4901.341772151899</v>
      </c>
      <c r="G640" s="19">
        <f t="shared" si="19"/>
        <v>0.37830729687386822</v>
      </c>
    </row>
    <row r="641" spans="1:7" s="24" customFormat="1">
      <c r="A641" s="4" t="s">
        <v>525</v>
      </c>
      <c r="B641" s="48" t="s">
        <v>527</v>
      </c>
      <c r="C641" s="48">
        <v>7608397</v>
      </c>
      <c r="D641" s="49">
        <v>418462.51</v>
      </c>
      <c r="E641" s="14">
        <v>936</v>
      </c>
      <c r="F641" s="18">
        <f t="shared" si="18"/>
        <v>8128.6292735042734</v>
      </c>
      <c r="G641" s="19">
        <f t="shared" si="19"/>
        <v>0.6274036602020282</v>
      </c>
    </row>
    <row r="642" spans="1:7" s="24" customFormat="1">
      <c r="A642" s="4" t="s">
        <v>525</v>
      </c>
      <c r="B642" s="48" t="s">
        <v>528</v>
      </c>
      <c r="C642" s="48">
        <v>894117</v>
      </c>
      <c r="D642" s="49">
        <v>49493.91</v>
      </c>
      <c r="E642" s="14">
        <v>225</v>
      </c>
      <c r="F642" s="18">
        <f t="shared" si="18"/>
        <v>3973.8533333333335</v>
      </c>
      <c r="G642" s="19">
        <f t="shared" si="19"/>
        <v>0.30671962548053744</v>
      </c>
    </row>
    <row r="643" spans="1:7" s="24" customFormat="1">
      <c r="A643" s="4" t="s">
        <v>525</v>
      </c>
      <c r="B643" s="48" t="s">
        <v>529</v>
      </c>
      <c r="C643" s="48">
        <v>9259693</v>
      </c>
      <c r="D643" s="49">
        <v>509283.58</v>
      </c>
      <c r="E643" s="14">
        <v>1020</v>
      </c>
      <c r="F643" s="18">
        <f t="shared" si="18"/>
        <v>9078.1303921568633</v>
      </c>
      <c r="G643" s="19">
        <f t="shared" si="19"/>
        <v>0.70069036785768912</v>
      </c>
    </row>
    <row r="644" spans="1:7" s="34" customFormat="1">
      <c r="A644" s="27"/>
      <c r="B644" s="31" t="s">
        <v>17</v>
      </c>
      <c r="C644" s="29">
        <v>18937223</v>
      </c>
      <c r="D644" s="30">
        <v>1041866.15</v>
      </c>
      <c r="E644" s="31">
        <v>3812</v>
      </c>
      <c r="F644" s="32">
        <f t="shared" si="18"/>
        <v>4967.7919727177332</v>
      </c>
      <c r="G644" s="33">
        <f t="shared" si="19"/>
        <v>0.38343621807981593</v>
      </c>
    </row>
    <row r="645" spans="1:7" s="24" customFormat="1">
      <c r="A645" s="35"/>
      <c r="B645" s="35"/>
      <c r="C645" s="36"/>
      <c r="D645" s="37"/>
      <c r="E645" s="14"/>
      <c r="F645" s="18"/>
      <c r="G645" s="19"/>
    </row>
    <row r="646" spans="1:7" s="24" customFormat="1">
      <c r="A646" s="4" t="s">
        <v>530</v>
      </c>
      <c r="B646" s="48" t="s">
        <v>531</v>
      </c>
      <c r="C646" s="48">
        <v>1195031</v>
      </c>
      <c r="D646" s="49">
        <v>65747.11</v>
      </c>
      <c r="E646" s="14">
        <v>117</v>
      </c>
      <c r="F646" s="18">
        <f t="shared" si="18"/>
        <v>10213.940170940172</v>
      </c>
      <c r="G646" s="19">
        <f t="shared" si="19"/>
        <v>0.78835720423620381</v>
      </c>
    </row>
    <row r="647" spans="1:7" s="24" customFormat="1">
      <c r="A647" s="4" t="s">
        <v>530</v>
      </c>
      <c r="B647" s="48" t="s">
        <v>532</v>
      </c>
      <c r="C647" s="48">
        <v>1026072</v>
      </c>
      <c r="D647" s="49">
        <v>58390.99</v>
      </c>
      <c r="E647" s="14">
        <v>92</v>
      </c>
      <c r="F647" s="18">
        <f t="shared" si="18"/>
        <v>11152.95652173913</v>
      </c>
      <c r="G647" s="19">
        <f t="shared" si="19"/>
        <v>0.86083465100587764</v>
      </c>
    </row>
    <row r="648" spans="1:7" s="34" customFormat="1">
      <c r="A648" s="27"/>
      <c r="B648" s="31" t="s">
        <v>17</v>
      </c>
      <c r="C648" s="29">
        <v>2222014</v>
      </c>
      <c r="D648" s="30">
        <v>124188.21</v>
      </c>
      <c r="E648" s="31">
        <v>818</v>
      </c>
      <c r="F648" s="32">
        <f t="shared" si="18"/>
        <v>2716.3985330073351</v>
      </c>
      <c r="G648" s="33">
        <f t="shared" si="19"/>
        <v>0.20966368680773936</v>
      </c>
    </row>
    <row r="649" spans="1:7" s="24" customFormat="1">
      <c r="A649" s="35"/>
      <c r="B649" s="35"/>
      <c r="C649" s="36"/>
      <c r="D649" s="37"/>
      <c r="E649" s="14"/>
      <c r="F649" s="18"/>
      <c r="G649" s="19"/>
    </row>
    <row r="650" spans="1:7" s="24" customFormat="1">
      <c r="A650" s="4" t="s">
        <v>533</v>
      </c>
      <c r="B650" s="48" t="s">
        <v>534</v>
      </c>
      <c r="C650" s="48">
        <v>1061370</v>
      </c>
      <c r="D650" s="49">
        <v>58375.51</v>
      </c>
      <c r="E650" s="14">
        <v>234</v>
      </c>
      <c r="F650" s="18">
        <f t="shared" ref="F650:F661" si="20">C650/E650</f>
        <v>4535.7692307692305</v>
      </c>
      <c r="G650" s="19">
        <f t="shared" ref="G650:G657" si="21">F650/12955.98</f>
        <v>0.35009078670770027</v>
      </c>
    </row>
    <row r="651" spans="1:7" s="24" customFormat="1">
      <c r="A651" s="4" t="s">
        <v>533</v>
      </c>
      <c r="B651" s="48" t="s">
        <v>535</v>
      </c>
      <c r="C651" s="48">
        <v>2935555</v>
      </c>
      <c r="D651" s="49">
        <v>161455.82</v>
      </c>
      <c r="E651" s="14">
        <v>273</v>
      </c>
      <c r="F651" s="18">
        <f t="shared" si="20"/>
        <v>10752.948717948719</v>
      </c>
      <c r="G651" s="19">
        <f t="shared" si="21"/>
        <v>0.82996027455651511</v>
      </c>
    </row>
    <row r="652" spans="1:7" s="24" customFormat="1">
      <c r="A652" s="4" t="s">
        <v>533</v>
      </c>
      <c r="B652" s="48" t="s">
        <v>536</v>
      </c>
      <c r="C652" s="48">
        <v>602313</v>
      </c>
      <c r="D652" s="49">
        <v>33127.35</v>
      </c>
      <c r="E652" s="14">
        <v>223</v>
      </c>
      <c r="F652" s="18">
        <f t="shared" si="20"/>
        <v>2700.9551569506725</v>
      </c>
      <c r="G652" s="19">
        <f t="shared" si="21"/>
        <v>0.20847169854774958</v>
      </c>
    </row>
    <row r="653" spans="1:7" s="24" customFormat="1">
      <c r="A653" s="4" t="s">
        <v>533</v>
      </c>
      <c r="B653" s="48" t="s">
        <v>537</v>
      </c>
      <c r="C653" s="48">
        <v>11578617</v>
      </c>
      <c r="D653" s="49">
        <v>638393.11</v>
      </c>
      <c r="E653" s="14">
        <v>991</v>
      </c>
      <c r="F653" s="18">
        <f t="shared" si="20"/>
        <v>11683.770938446014</v>
      </c>
      <c r="G653" s="19">
        <f t="shared" si="21"/>
        <v>0.90180526200611721</v>
      </c>
    </row>
    <row r="654" spans="1:7" s="24" customFormat="1">
      <c r="A654" s="4" t="s">
        <v>533</v>
      </c>
      <c r="B654" s="48" t="s">
        <v>538</v>
      </c>
      <c r="C654" s="48">
        <v>3419421</v>
      </c>
      <c r="D654" s="49">
        <v>192647.41</v>
      </c>
      <c r="E654" s="14">
        <v>409</v>
      </c>
      <c r="F654" s="18">
        <f t="shared" si="20"/>
        <v>8360.4425427872866</v>
      </c>
      <c r="G654" s="19">
        <f t="shared" si="21"/>
        <v>0.64529603648564504</v>
      </c>
    </row>
    <row r="655" spans="1:7" s="24" customFormat="1">
      <c r="A655" s="4" t="s">
        <v>533</v>
      </c>
      <c r="B655" s="48" t="s">
        <v>539</v>
      </c>
      <c r="C655" s="48">
        <v>2134122</v>
      </c>
      <c r="D655" s="49">
        <v>117377.37</v>
      </c>
      <c r="E655" s="14">
        <v>236</v>
      </c>
      <c r="F655" s="18">
        <f t="shared" si="20"/>
        <v>9042.8898305084749</v>
      </c>
      <c r="G655" s="19">
        <f t="shared" si="21"/>
        <v>0.69797034500736144</v>
      </c>
    </row>
    <row r="656" spans="1:7" s="24" customFormat="1">
      <c r="A656" s="4" t="s">
        <v>533</v>
      </c>
      <c r="B656" s="48" t="s">
        <v>533</v>
      </c>
      <c r="C656" s="48">
        <v>159886007</v>
      </c>
      <c r="D656" s="49">
        <v>8708125.1999999993</v>
      </c>
      <c r="E656" s="14">
        <v>7766</v>
      </c>
      <c r="F656" s="18">
        <f t="shared" si="20"/>
        <v>20587.948364666496</v>
      </c>
      <c r="G656" s="19">
        <f t="shared" si="21"/>
        <v>1.5890691684200267</v>
      </c>
    </row>
    <row r="657" spans="1:7" s="34" customFormat="1">
      <c r="A657" s="27"/>
      <c r="B657" s="31" t="s">
        <v>17</v>
      </c>
      <c r="C657" s="29">
        <v>181685565</v>
      </c>
      <c r="D657" s="30">
        <v>9913250.5899999999</v>
      </c>
      <c r="E657" s="31">
        <v>13665</v>
      </c>
      <c r="F657" s="32">
        <f t="shared" si="20"/>
        <v>13295.687156970362</v>
      </c>
      <c r="G657" s="33">
        <f t="shared" si="21"/>
        <v>1.0262201050766027</v>
      </c>
    </row>
    <row r="658" spans="1:7" s="24" customFormat="1">
      <c r="A658" s="56"/>
      <c r="B658" s="56"/>
      <c r="C658" s="36"/>
      <c r="D658" s="37"/>
      <c r="E658" s="14"/>
      <c r="F658" s="18"/>
      <c r="G658" s="19"/>
    </row>
    <row r="659" spans="1:7" s="64" customFormat="1" ht="14.25">
      <c r="A659" s="57" t="s">
        <v>540</v>
      </c>
      <c r="B659" s="58"/>
      <c r="C659" s="59">
        <v>3745636335</v>
      </c>
      <c r="D659" s="60">
        <v>206868390.78999999</v>
      </c>
      <c r="E659" s="61"/>
      <c r="F659" s="62"/>
      <c r="G659" s="63"/>
    </row>
    <row r="660" spans="1:7" s="24" customFormat="1">
      <c r="A660" s="65"/>
      <c r="B660" s="66"/>
      <c r="C660" s="67"/>
      <c r="D660" s="68"/>
      <c r="E660" s="14"/>
      <c r="F660" s="18"/>
      <c r="G660" s="19"/>
    </row>
    <row r="661" spans="1:7" s="76" customFormat="1" ht="15.75">
      <c r="A661" s="69" t="s">
        <v>541</v>
      </c>
      <c r="B661" s="70"/>
      <c r="C661" s="71">
        <v>23662031555</v>
      </c>
      <c r="D661" s="72">
        <v>1299184126.2</v>
      </c>
      <c r="E661" s="73">
        <v>1826341</v>
      </c>
      <c r="F661" s="74">
        <f t="shared" si="20"/>
        <v>12955.976761732885</v>
      </c>
      <c r="G661" s="75"/>
    </row>
    <row r="662" spans="1:7" s="24" customFormat="1">
      <c r="A662" s="7"/>
      <c r="B662" s="7"/>
      <c r="C662" s="2"/>
      <c r="D662" s="3"/>
      <c r="E662" s="14"/>
      <c r="F662" s="77"/>
    </row>
    <row r="663" spans="1:7" s="24" customFormat="1">
      <c r="A663" s="7"/>
      <c r="B663" s="7"/>
      <c r="C663" s="2"/>
      <c r="D663" s="3"/>
      <c r="E663" s="14"/>
      <c r="F663" s="77"/>
    </row>
    <row r="664" spans="1:7" s="24" customFormat="1">
      <c r="A664" s="7"/>
      <c r="B664" s="7"/>
      <c r="C664" s="2"/>
      <c r="D664" s="2"/>
      <c r="E664" s="14"/>
      <c r="F664" s="77"/>
    </row>
  </sheetData>
  <mergeCells count="1"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Nebraska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agiri3</dc:creator>
  <cp:lastModifiedBy>Kara Heideman</cp:lastModifiedBy>
  <dcterms:created xsi:type="dcterms:W3CDTF">2012-01-27T22:35:43Z</dcterms:created>
  <dcterms:modified xsi:type="dcterms:W3CDTF">2012-01-31T16:32:51Z</dcterms:modified>
</cp:coreProperties>
</file>